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440" windowHeight="1252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M44" i="1"/>
  <c r="M43"/>
  <c r="M33"/>
  <c r="L43"/>
  <c r="L33"/>
  <c r="K43"/>
  <c r="K33"/>
  <c r="J43"/>
  <c r="J33"/>
  <c r="I43"/>
  <c r="I33"/>
  <c r="H43"/>
  <c r="H33"/>
  <c r="G43"/>
  <c r="G33"/>
  <c r="F43"/>
  <c r="F33"/>
  <c r="E43"/>
  <c r="E33"/>
  <c r="D43"/>
  <c r="D33"/>
  <c r="C43"/>
  <c r="C33"/>
  <c r="B43"/>
  <c r="D28"/>
  <c r="C28"/>
  <c r="B28"/>
  <c r="C27"/>
  <c r="D27"/>
  <c r="E27"/>
  <c r="F27"/>
  <c r="G27"/>
  <c r="H27"/>
  <c r="I27"/>
  <c r="J27"/>
  <c r="K27"/>
  <c r="L27"/>
  <c r="M27"/>
  <c r="B27"/>
  <c r="B33"/>
  <c r="M12"/>
  <c r="C12"/>
  <c r="D12"/>
  <c r="E12"/>
  <c r="F12"/>
  <c r="G12"/>
  <c r="H12"/>
  <c r="I12"/>
  <c r="J12"/>
  <c r="K12"/>
  <c r="L12"/>
  <c r="B12"/>
  <c r="B13" s="1"/>
  <c r="C3" s="1"/>
  <c r="C13" s="1"/>
  <c r="C9"/>
  <c r="C11"/>
  <c r="D3" l="1"/>
  <c r="D13" s="1"/>
  <c r="E3" s="1"/>
  <c r="E13" s="1"/>
  <c r="F3" s="1"/>
  <c r="F13" s="1"/>
  <c r="G3" s="1"/>
  <c r="G13" s="1"/>
  <c r="H3" s="1"/>
  <c r="H13" s="1"/>
  <c r="I3" s="1"/>
  <c r="I13" s="1"/>
  <c r="J3" s="1"/>
  <c r="J13" s="1"/>
  <c r="K3" s="1"/>
  <c r="K13" s="1"/>
  <c r="L3" s="1"/>
  <c r="L13" s="1"/>
  <c r="M3" s="1"/>
  <c r="M13" s="1"/>
  <c r="M14" l="1"/>
  <c r="B18"/>
  <c r="C18" s="1"/>
  <c r="D18" s="1"/>
  <c r="E18" s="1"/>
  <c r="E28" s="1"/>
  <c r="F18" s="1"/>
  <c r="F28" s="1"/>
  <c r="G18" s="1"/>
  <c r="G28" s="1"/>
  <c r="H18" s="1"/>
  <c r="H28" s="1"/>
  <c r="I18" s="1"/>
  <c r="I28" s="1"/>
  <c r="J18" s="1"/>
  <c r="J28" s="1"/>
  <c r="K18" s="1"/>
  <c r="K28" s="1"/>
  <c r="L18" s="1"/>
  <c r="L28" s="1"/>
  <c r="M18" s="1"/>
  <c r="M28" s="1"/>
  <c r="M29" s="1"/>
</calcChain>
</file>

<file path=xl/sharedStrings.xml><?xml version="1.0" encoding="utf-8"?>
<sst xmlns="http://schemas.openxmlformats.org/spreadsheetml/2006/main" count="52" uniqueCount="28">
  <si>
    <t>Виручка, грн.</t>
  </si>
  <si>
    <t>Податок ССО, 5 %</t>
  </si>
  <si>
    <t>Чистий прибуток, грн.</t>
  </si>
  <si>
    <t>Прибуло ГК, грн.</t>
  </si>
  <si>
    <t>Вибуло ГК, грн.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</si>
  <si>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</si>
  <si>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</si>
  <si>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</si>
  <si>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</si>
  <si>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</si>
  <si>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</si>
  <si>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</si>
  <si>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</si>
  <si>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</si>
  <si>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</si>
  <si>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</si>
  <si>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</si>
  <si>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Грошовий поток (CF)</t>
  </si>
  <si>
    <t>Змінні витрати (реклама; закупівля, ремонт апаратури), грн.</t>
  </si>
  <si>
    <t>Постійні витрати (з/п; комунальні послуги), грн.</t>
  </si>
  <si>
    <t>23 397,30 (зп)  2 000 (ком. пос.)                    = 25 397,3</t>
  </si>
  <si>
    <t>Відрахування (ПДФО; ВЗ), грн.</t>
  </si>
  <si>
    <t>Показники</t>
  </si>
  <si>
    <t>Різниця на кінець року між кінцевим грошовим потоком CF та інвестиціями у оборотні засоби на початок року</t>
  </si>
  <si>
    <t>Місяць (Рік 1)</t>
  </si>
  <si>
    <t>Місяць (Рік 2)</t>
  </si>
  <si>
    <t>Інвестиції у оборотні та необоротні засоби, грн.</t>
  </si>
  <si>
    <t>Місяць (Рік 3)</t>
  </si>
</sst>
</file>

<file path=xl/styles.xml><?xml version="1.0" encoding="utf-8"?>
<styleSheet xmlns="http://schemas.openxmlformats.org/spreadsheetml/2006/main">
  <numFmts count="1">
    <numFmt numFmtId="164" formatCode="#,##0.00&quot;₴&quot;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rgb="FF92D050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4">
    <xf numFmtId="0" fontId="0" fillId="0" borderId="0" xfId="0"/>
    <xf numFmtId="0" fontId="0" fillId="2" borderId="3" xfId="1" applyFont="1" applyBorder="1" applyAlignment="1">
      <alignment vertical="center" wrapText="1"/>
    </xf>
    <xf numFmtId="164" fontId="1" fillId="2" borderId="3" xfId="1" applyNumberForma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horizontal="left" vertical="center" wrapText="1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 wrapText="1"/>
    </xf>
    <xf numFmtId="0" fontId="2" fillId="3" borderId="3" xfId="0" applyFont="1" applyFill="1" applyBorder="1"/>
    <xf numFmtId="164" fontId="2" fillId="3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vertical="center"/>
    </xf>
    <xf numFmtId="0" fontId="0" fillId="4" borderId="3" xfId="0" applyFont="1" applyFill="1" applyBorder="1"/>
    <xf numFmtId="0" fontId="0" fillId="5" borderId="3" xfId="0" applyFont="1" applyFill="1" applyBorder="1"/>
    <xf numFmtId="164" fontId="0" fillId="5" borderId="3" xfId="0" applyNumberFormat="1" applyFont="1" applyFill="1" applyBorder="1" applyAlignment="1">
      <alignment horizontal="center"/>
    </xf>
    <xf numFmtId="164" fontId="0" fillId="4" borderId="3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0" fillId="5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left" vertical="center" wrapText="1"/>
    </xf>
    <xf numFmtId="0" fontId="0" fillId="5" borderId="3" xfId="0" applyFont="1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164" fontId="0" fillId="4" borderId="3" xfId="0" applyNumberFormat="1" applyFont="1" applyFill="1" applyBorder="1" applyAlignment="1">
      <alignment horizontal="center" vertical="center"/>
    </xf>
    <xf numFmtId="164" fontId="0" fillId="6" borderId="3" xfId="0" applyNumberFormat="1" applyFont="1" applyFill="1" applyBorder="1" applyAlignment="1">
      <alignment horizontal="center" vertical="center"/>
    </xf>
    <xf numFmtId="164" fontId="3" fillId="6" borderId="3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/>
    </xf>
    <xf numFmtId="164" fontId="5" fillId="2" borderId="3" xfId="1" applyNumberFormat="1" applyFont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2" borderId="2" xfId="1" applyBorder="1" applyAlignment="1">
      <alignment vertical="center"/>
    </xf>
    <xf numFmtId="0" fontId="1" fillId="2" borderId="1" xfId="1" applyBorder="1" applyAlignment="1">
      <alignment vertical="center"/>
    </xf>
    <xf numFmtId="0" fontId="1" fillId="2" borderId="4" xfId="1" applyBorder="1" applyAlignment="1">
      <alignment vertical="center"/>
    </xf>
    <xf numFmtId="0" fontId="1" fillId="2" borderId="3" xfId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2">
    <cellStyle name="40% - Акцент1" xfId="1" builtinId="31"/>
    <cellStyle name="Обычный" xfId="0" builtinId="0"/>
  </cellStyles>
  <dxfs count="15">
    <dxf>
      <numFmt numFmtId="164" formatCode="#,##0.00&quot;₴&quot;"/>
      <alignment vertical="center" textRotation="0" wrapText="0" indent="0" relativeIndent="255" justifyLastLine="0" shrinkToFit="0" readingOrder="0"/>
    </dxf>
    <dxf>
      <numFmt numFmtId="164" formatCode="#,##0.00&quot;₴&quot;"/>
      <alignment vertical="center" textRotation="0" wrapText="0" indent="0" relativeIndent="255" justifyLastLine="0" shrinkToFit="0" readingOrder="0"/>
    </dxf>
    <dxf>
      <numFmt numFmtId="164" formatCode="#,##0.00&quot;₴&quot;"/>
      <alignment vertical="center" textRotation="0" wrapText="0" indent="0" relativeIndent="255" justifyLastLine="0" shrinkToFit="0" readingOrder="0"/>
    </dxf>
    <dxf>
      <numFmt numFmtId="164" formatCode="#,##0.00&quot;₴&quot;"/>
      <alignment vertical="center" textRotation="0" wrapText="0" indent="0" relativeIndent="255" justifyLastLine="0" shrinkToFit="0" readingOrder="0"/>
    </dxf>
    <dxf>
      <numFmt numFmtId="164" formatCode="#,##0.00&quot;₴&quot;"/>
      <alignment vertical="center" textRotation="0" wrapText="0" indent="0" relativeIndent="255" justifyLastLine="0" shrinkToFit="0" readingOrder="0"/>
    </dxf>
    <dxf>
      <numFmt numFmtId="164" formatCode="#,##0.00&quot;₴&quot;"/>
      <alignment vertical="center" textRotation="0" wrapText="0" indent="0" relativeIndent="255" justifyLastLine="0" shrinkToFit="0" readingOrder="0"/>
    </dxf>
    <dxf>
      <numFmt numFmtId="164" formatCode="#,##0.00&quot;₴&quot;"/>
      <alignment vertical="center" textRotation="0" wrapText="0" indent="0" relativeIndent="255" justifyLastLine="0" shrinkToFit="0" readingOrder="0"/>
    </dxf>
    <dxf>
      <numFmt numFmtId="164" formatCode="#,##0.00&quot;₴&quot;"/>
      <alignment vertical="center" textRotation="0" wrapText="0" indent="0" relativeIndent="255" justifyLastLine="0" shrinkToFit="0" readingOrder="0"/>
    </dxf>
    <dxf>
      <numFmt numFmtId="164" formatCode="#,##0.00&quot;₴&quot;"/>
      <alignment vertical="center" textRotation="0" wrapText="0" indent="0" relativeIndent="255" justifyLastLine="0" shrinkToFit="0" readingOrder="0"/>
    </dxf>
    <dxf>
      <alignment vertical="center" textRotation="0" wrapText="0" indent="0" relativeIndent="255" justifyLastLine="0" shrinkToFit="0" readingOrder="0"/>
    </dxf>
    <dxf>
      <numFmt numFmtId="164" formatCode="#,##0.00&quot;₴&quot;"/>
      <alignment vertical="center" textRotation="0" wrapText="0" indent="0" relativeIndent="255" justifyLastLine="0" shrinkToFit="0" readingOrder="0"/>
    </dxf>
    <dxf>
      <alignment vertical="center" textRotation="0" wrapText="0" indent="0" relativeIndent="255" justifyLastLine="0" shrinkToFit="0" readingOrder="0"/>
    </dxf>
    <dxf>
      <numFmt numFmtId="164" formatCode="#,##0.00&quot;₴&quot;"/>
      <alignment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2:B12" totalsRowShown="0" headerRowDxfId="14">
  <autoFilter ref="A2:B12"/>
  <tableColumns count="2">
    <tableColumn id="1" name="Показники" dataDxfId="13"/>
    <tableColumn id="2" name="1" dataDxfId="1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C2:M12" totalsRowShown="0" dataDxfId="11">
  <autoFilter ref="C2:M12"/>
  <tableColumns count="11">
    <tableColumn id="1" name="2" dataDxfId="10"/>
    <tableColumn id="2" name="3" dataDxfId="9"/>
    <tableColumn id="3" name="4" dataDxfId="8"/>
    <tableColumn id="4" name="5" dataDxfId="7"/>
    <tableColumn id="5" name="6" dataDxfId="6"/>
    <tableColumn id="6" name="7" dataDxfId="5"/>
    <tableColumn id="7" name="8" dataDxfId="4"/>
    <tableColumn id="8" name="9" dataDxfId="3"/>
    <tableColumn id="9" name="10" dataDxfId="2"/>
    <tableColumn id="10" name="11" dataDxfId="1"/>
    <tableColumn id="11" name="12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tabSelected="1" workbookViewId="0">
      <selection activeCell="B3" sqref="B3"/>
    </sheetView>
  </sheetViews>
  <sheetFormatPr defaultRowHeight="15"/>
  <cols>
    <col min="1" max="1" width="35.42578125" customWidth="1"/>
    <col min="2" max="2" width="16.5703125" customWidth="1"/>
    <col min="3" max="3" width="14.28515625" customWidth="1"/>
    <col min="4" max="4" width="15.28515625" customWidth="1"/>
    <col min="5" max="5" width="15.140625" customWidth="1"/>
    <col min="6" max="6" width="15.28515625" customWidth="1"/>
    <col min="7" max="7" width="15.7109375" customWidth="1"/>
    <col min="8" max="8" width="16" customWidth="1"/>
    <col min="9" max="9" width="15.140625" customWidth="1"/>
    <col min="10" max="10" width="15.5703125" customWidth="1"/>
    <col min="11" max="11" width="15.140625" customWidth="1"/>
    <col min="12" max="12" width="15" customWidth="1"/>
    <col min="13" max="13" width="15.140625" customWidth="1"/>
  </cols>
  <sheetData>
    <row r="1" spans="1:13">
      <c r="A1" s="25" t="s">
        <v>24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>
      <c r="A2" s="3" t="s">
        <v>22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</row>
    <row r="3" spans="1:13" ht="32.25" customHeight="1">
      <c r="A3" s="4" t="s">
        <v>26</v>
      </c>
      <c r="B3" s="5">
        <v>664978</v>
      </c>
      <c r="C3" s="5">
        <f t="shared" ref="C3:M3" si="0">B13</f>
        <v>27195</v>
      </c>
      <c r="D3" s="5">
        <f t="shared" si="0"/>
        <v>54390</v>
      </c>
      <c r="E3" s="5">
        <f t="shared" si="0"/>
        <v>81585</v>
      </c>
      <c r="F3" s="5">
        <f t="shared" si="0"/>
        <v>108780</v>
      </c>
      <c r="G3" s="5">
        <f t="shared" si="0"/>
        <v>135975</v>
      </c>
      <c r="H3" s="5">
        <f t="shared" si="0"/>
        <v>163170</v>
      </c>
      <c r="I3" s="5">
        <f t="shared" si="0"/>
        <v>190365</v>
      </c>
      <c r="J3" s="5">
        <f t="shared" si="0"/>
        <v>217560</v>
      </c>
      <c r="K3" s="5">
        <f t="shared" si="0"/>
        <v>244755</v>
      </c>
      <c r="L3" s="5">
        <f t="shared" si="0"/>
        <v>271950</v>
      </c>
      <c r="M3" s="5">
        <f t="shared" si="0"/>
        <v>299145</v>
      </c>
    </row>
    <row r="4" spans="1:13">
      <c r="A4" s="3" t="s">
        <v>0</v>
      </c>
      <c r="B4" s="5">
        <v>77000</v>
      </c>
      <c r="C4" s="5">
        <v>77000</v>
      </c>
      <c r="D4" s="5">
        <v>77000</v>
      </c>
      <c r="E4" s="5">
        <v>77000</v>
      </c>
      <c r="F4" s="5">
        <v>77000</v>
      </c>
      <c r="G4" s="5">
        <v>77000</v>
      </c>
      <c r="H4" s="5">
        <v>77000</v>
      </c>
      <c r="I4" s="5">
        <v>77000</v>
      </c>
      <c r="J4" s="5">
        <v>77000</v>
      </c>
      <c r="K4" s="5">
        <v>77000</v>
      </c>
      <c r="L4" s="5">
        <v>77000</v>
      </c>
      <c r="M4" s="5">
        <v>77000</v>
      </c>
    </row>
    <row r="5" spans="1:13" ht="36.75" customHeight="1">
      <c r="A5" s="4" t="s">
        <v>18</v>
      </c>
      <c r="B5" s="5">
        <v>15000</v>
      </c>
      <c r="C5" s="5">
        <v>15000</v>
      </c>
      <c r="D5" s="5">
        <v>15000</v>
      </c>
      <c r="E5" s="5">
        <v>15000</v>
      </c>
      <c r="F5" s="5">
        <v>15000</v>
      </c>
      <c r="G5" s="5">
        <v>15000</v>
      </c>
      <c r="H5" s="5">
        <v>15000</v>
      </c>
      <c r="I5" s="5">
        <v>15000</v>
      </c>
      <c r="J5" s="5">
        <v>15000</v>
      </c>
      <c r="K5" s="5">
        <v>15000</v>
      </c>
      <c r="L5" s="5">
        <v>15000</v>
      </c>
      <c r="M5" s="5">
        <v>15000</v>
      </c>
    </row>
    <row r="6" spans="1:13" ht="55.5" customHeight="1">
      <c r="A6" s="4" t="s">
        <v>19</v>
      </c>
      <c r="B6" s="6" t="s">
        <v>20</v>
      </c>
      <c r="C6" s="5">
        <v>25397.3</v>
      </c>
      <c r="D6" s="5">
        <v>25397.3</v>
      </c>
      <c r="E6" s="5">
        <v>25397.3</v>
      </c>
      <c r="F6" s="5">
        <v>25397.3</v>
      </c>
      <c r="G6" s="5">
        <v>25397.3</v>
      </c>
      <c r="H6" s="5">
        <v>25397.3</v>
      </c>
      <c r="I6" s="5">
        <v>25397.3</v>
      </c>
      <c r="J6" s="5">
        <v>25397.3</v>
      </c>
      <c r="K6" s="5">
        <v>25397.3</v>
      </c>
      <c r="L6" s="5">
        <v>25397.3</v>
      </c>
      <c r="M6" s="5">
        <v>25397.3</v>
      </c>
    </row>
    <row r="7" spans="1:13">
      <c r="A7" s="3" t="s">
        <v>21</v>
      </c>
      <c r="B7" s="5">
        <v>5557.7</v>
      </c>
      <c r="C7" s="5">
        <v>5557.7</v>
      </c>
      <c r="D7" s="5">
        <v>5557.7</v>
      </c>
      <c r="E7" s="5">
        <v>5557.7</v>
      </c>
      <c r="F7" s="5">
        <v>5557.7</v>
      </c>
      <c r="G7" s="5">
        <v>5557.7</v>
      </c>
      <c r="H7" s="5">
        <v>5557.7</v>
      </c>
      <c r="I7" s="5">
        <v>5557.7</v>
      </c>
      <c r="J7" s="5">
        <v>5557.7</v>
      </c>
      <c r="K7" s="5">
        <v>5557.7</v>
      </c>
      <c r="L7" s="5">
        <v>5557.7</v>
      </c>
      <c r="M7" s="5">
        <v>5557.7</v>
      </c>
    </row>
    <row r="8" spans="1:13">
      <c r="A8" s="3" t="s">
        <v>1</v>
      </c>
      <c r="B8" s="5">
        <v>3850</v>
      </c>
      <c r="C8" s="5">
        <v>3850</v>
      </c>
      <c r="D8" s="5">
        <v>3850</v>
      </c>
      <c r="E8" s="5">
        <v>3850</v>
      </c>
      <c r="F8" s="5">
        <v>3850</v>
      </c>
      <c r="G8" s="5">
        <v>3850</v>
      </c>
      <c r="H8" s="5">
        <v>3850</v>
      </c>
      <c r="I8" s="5">
        <v>3850</v>
      </c>
      <c r="J8" s="5">
        <v>3850</v>
      </c>
      <c r="K8" s="5">
        <v>3850</v>
      </c>
      <c r="L8" s="5">
        <v>3850</v>
      </c>
      <c r="M8" s="5">
        <v>3850</v>
      </c>
    </row>
    <row r="9" spans="1:13">
      <c r="A9" s="3" t="s">
        <v>2</v>
      </c>
      <c r="B9" s="5">
        <v>27195</v>
      </c>
      <c r="C9" s="5">
        <f>C4-C12</f>
        <v>27195</v>
      </c>
      <c r="D9" s="5">
        <v>27195</v>
      </c>
      <c r="E9" s="5">
        <v>27195</v>
      </c>
      <c r="F9" s="5">
        <v>27195</v>
      </c>
      <c r="G9" s="5">
        <v>27195</v>
      </c>
      <c r="H9" s="5">
        <v>27195</v>
      </c>
      <c r="I9" s="5">
        <v>27195</v>
      </c>
      <c r="J9" s="5">
        <v>27195</v>
      </c>
      <c r="K9" s="5">
        <v>27195</v>
      </c>
      <c r="L9" s="5">
        <v>27195</v>
      </c>
      <c r="M9" s="5">
        <v>27195</v>
      </c>
    </row>
    <row r="10" spans="1:13">
      <c r="A10" s="3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 t="s">
        <v>3</v>
      </c>
      <c r="B11" s="5">
        <v>77000</v>
      </c>
      <c r="C11" s="5">
        <f>C4</f>
        <v>77000</v>
      </c>
      <c r="D11" s="5">
        <v>77000</v>
      </c>
      <c r="E11" s="5">
        <v>77000</v>
      </c>
      <c r="F11" s="5">
        <v>77000</v>
      </c>
      <c r="G11" s="5">
        <v>77000</v>
      </c>
      <c r="H11" s="5">
        <v>77000</v>
      </c>
      <c r="I11" s="5">
        <v>77000</v>
      </c>
      <c r="J11" s="5">
        <v>77000</v>
      </c>
      <c r="K11" s="5">
        <v>77000</v>
      </c>
      <c r="L11" s="5">
        <v>77000</v>
      </c>
      <c r="M11" s="5">
        <v>77000</v>
      </c>
    </row>
    <row r="12" spans="1:13">
      <c r="A12" s="3" t="s">
        <v>4</v>
      </c>
      <c r="B12" s="5">
        <f>B5+C6+B7+B8</f>
        <v>49805</v>
      </c>
      <c r="C12" s="5">
        <f>C5+D6+C7+C8</f>
        <v>49805</v>
      </c>
      <c r="D12" s="5">
        <f t="shared" ref="D12:M12" si="1">D5+E6+D7+D8</f>
        <v>49805</v>
      </c>
      <c r="E12" s="5">
        <f t="shared" si="1"/>
        <v>49805</v>
      </c>
      <c r="F12" s="5">
        <f t="shared" si="1"/>
        <v>49805</v>
      </c>
      <c r="G12" s="5">
        <f t="shared" si="1"/>
        <v>49805</v>
      </c>
      <c r="H12" s="5">
        <f t="shared" si="1"/>
        <v>49805</v>
      </c>
      <c r="I12" s="5">
        <f t="shared" si="1"/>
        <v>49805</v>
      </c>
      <c r="J12" s="5">
        <f t="shared" si="1"/>
        <v>49805</v>
      </c>
      <c r="K12" s="5">
        <f t="shared" si="1"/>
        <v>49805</v>
      </c>
      <c r="L12" s="5">
        <f t="shared" si="1"/>
        <v>49805</v>
      </c>
      <c r="M12" s="5">
        <f t="shared" si="1"/>
        <v>24407.7</v>
      </c>
    </row>
    <row r="13" spans="1:13">
      <c r="A13" s="7" t="s">
        <v>17</v>
      </c>
      <c r="B13" s="8">
        <f>B11-B12</f>
        <v>27195</v>
      </c>
      <c r="C13" s="9">
        <f>C9+C3</f>
        <v>54390</v>
      </c>
      <c r="D13" s="9">
        <f>D9+D3</f>
        <v>81585</v>
      </c>
      <c r="E13" s="9">
        <f t="shared" ref="E13:M13" si="2">E3+E9</f>
        <v>108780</v>
      </c>
      <c r="F13" s="9">
        <f t="shared" si="2"/>
        <v>135975</v>
      </c>
      <c r="G13" s="9">
        <f t="shared" si="2"/>
        <v>163170</v>
      </c>
      <c r="H13" s="9">
        <f t="shared" si="2"/>
        <v>190365</v>
      </c>
      <c r="I13" s="9">
        <f t="shared" si="2"/>
        <v>217560</v>
      </c>
      <c r="J13" s="9">
        <f t="shared" si="2"/>
        <v>244755</v>
      </c>
      <c r="K13" s="9">
        <f t="shared" si="2"/>
        <v>271950</v>
      </c>
      <c r="L13" s="9">
        <f t="shared" si="2"/>
        <v>299145</v>
      </c>
      <c r="M13" s="9">
        <f t="shared" si="2"/>
        <v>326340</v>
      </c>
    </row>
    <row r="14" spans="1:13" ht="60">
      <c r="A14" s="1" t="s">
        <v>23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">
        <f>M13-B3</f>
        <v>-338638</v>
      </c>
    </row>
    <row r="15" spans="1:13" ht="61.5" customHeight="1"/>
    <row r="16" spans="1:13">
      <c r="A16" s="30" t="s">
        <v>25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1:13">
      <c r="A17" s="16" t="s">
        <v>22</v>
      </c>
      <c r="B17" s="16">
        <v>1</v>
      </c>
      <c r="C17" s="16">
        <v>2</v>
      </c>
      <c r="D17" s="16">
        <v>3</v>
      </c>
      <c r="E17" s="16">
        <v>4</v>
      </c>
      <c r="F17" s="16">
        <v>5</v>
      </c>
      <c r="G17" s="16">
        <v>6</v>
      </c>
      <c r="H17" s="16">
        <v>7</v>
      </c>
      <c r="I17" s="16">
        <v>8</v>
      </c>
      <c r="J17" s="16">
        <v>9</v>
      </c>
      <c r="K17" s="16">
        <v>10</v>
      </c>
      <c r="L17" s="16">
        <v>11</v>
      </c>
      <c r="M17" s="16">
        <v>12</v>
      </c>
    </row>
    <row r="18" spans="1:13" ht="30">
      <c r="A18" s="19" t="s">
        <v>26</v>
      </c>
      <c r="B18" s="21">
        <f>M13</f>
        <v>326340</v>
      </c>
      <c r="C18" s="21">
        <f t="shared" ref="C18:M18" si="3">B28</f>
        <v>353535</v>
      </c>
      <c r="D18" s="21">
        <f t="shared" si="3"/>
        <v>380730</v>
      </c>
      <c r="E18" s="21">
        <f t="shared" si="3"/>
        <v>407925</v>
      </c>
      <c r="F18" s="21">
        <f t="shared" si="3"/>
        <v>435120</v>
      </c>
      <c r="G18" s="21">
        <f t="shared" si="3"/>
        <v>462315</v>
      </c>
      <c r="H18" s="21">
        <f t="shared" si="3"/>
        <v>489510</v>
      </c>
      <c r="I18" s="21">
        <f t="shared" si="3"/>
        <v>516705</v>
      </c>
      <c r="J18" s="21">
        <f t="shared" si="3"/>
        <v>543900</v>
      </c>
      <c r="K18" s="21">
        <f t="shared" si="3"/>
        <v>571095</v>
      </c>
      <c r="L18" s="21">
        <f t="shared" si="3"/>
        <v>598290</v>
      </c>
      <c r="M18" s="21">
        <f t="shared" si="3"/>
        <v>625485</v>
      </c>
    </row>
    <row r="19" spans="1:13">
      <c r="A19" s="11" t="s">
        <v>0</v>
      </c>
      <c r="B19" s="12">
        <v>77000</v>
      </c>
      <c r="C19" s="12">
        <v>77000</v>
      </c>
      <c r="D19" s="12">
        <v>77000</v>
      </c>
      <c r="E19" s="12">
        <v>77000</v>
      </c>
      <c r="F19" s="12">
        <v>77000</v>
      </c>
      <c r="G19" s="12">
        <v>77000</v>
      </c>
      <c r="H19" s="12">
        <v>77000</v>
      </c>
      <c r="I19" s="12">
        <v>77000</v>
      </c>
      <c r="J19" s="12">
        <v>77000</v>
      </c>
      <c r="K19" s="12">
        <v>77000</v>
      </c>
      <c r="L19" s="12">
        <v>77000</v>
      </c>
      <c r="M19" s="12">
        <v>77000</v>
      </c>
    </row>
    <row r="20" spans="1:13" ht="30">
      <c r="A20" s="17" t="s">
        <v>18</v>
      </c>
      <c r="B20" s="20">
        <v>15000</v>
      </c>
      <c r="C20" s="20">
        <v>15000</v>
      </c>
      <c r="D20" s="20">
        <v>15000</v>
      </c>
      <c r="E20" s="20">
        <v>15000</v>
      </c>
      <c r="F20" s="20">
        <v>15000</v>
      </c>
      <c r="G20" s="20">
        <v>15000</v>
      </c>
      <c r="H20" s="20">
        <v>15000</v>
      </c>
      <c r="I20" s="20">
        <v>15000</v>
      </c>
      <c r="J20" s="20">
        <v>15000</v>
      </c>
      <c r="K20" s="20">
        <v>15000</v>
      </c>
      <c r="L20" s="20">
        <v>15000</v>
      </c>
      <c r="M20" s="20">
        <v>15000</v>
      </c>
    </row>
    <row r="21" spans="1:13" ht="30">
      <c r="A21" s="18" t="s">
        <v>19</v>
      </c>
      <c r="B21" s="15">
        <v>25397.3</v>
      </c>
      <c r="C21" s="15">
        <v>25397.3</v>
      </c>
      <c r="D21" s="15">
        <v>25397.3</v>
      </c>
      <c r="E21" s="15">
        <v>25397.3</v>
      </c>
      <c r="F21" s="15">
        <v>25397.3</v>
      </c>
      <c r="G21" s="15">
        <v>25397.3</v>
      </c>
      <c r="H21" s="15">
        <v>25397.3</v>
      </c>
      <c r="I21" s="15">
        <v>25397.3</v>
      </c>
      <c r="J21" s="15">
        <v>25397.3</v>
      </c>
      <c r="K21" s="15">
        <v>25397.3</v>
      </c>
      <c r="L21" s="15">
        <v>25397.3</v>
      </c>
      <c r="M21" s="15">
        <v>25397.3</v>
      </c>
    </row>
    <row r="22" spans="1:13">
      <c r="A22" s="10" t="s">
        <v>21</v>
      </c>
      <c r="B22" s="20">
        <v>5557.7</v>
      </c>
      <c r="C22" s="20">
        <v>5557.7</v>
      </c>
      <c r="D22" s="20">
        <v>5557.7</v>
      </c>
      <c r="E22" s="20">
        <v>5557.7</v>
      </c>
      <c r="F22" s="20">
        <v>5557.7</v>
      </c>
      <c r="G22" s="20">
        <v>5557.7</v>
      </c>
      <c r="H22" s="20">
        <v>5557.7</v>
      </c>
      <c r="I22" s="20">
        <v>5557.7</v>
      </c>
      <c r="J22" s="20">
        <v>5557.7</v>
      </c>
      <c r="K22" s="20">
        <v>5557.7</v>
      </c>
      <c r="L22" s="20">
        <v>5557.7</v>
      </c>
      <c r="M22" s="20">
        <v>5557.7</v>
      </c>
    </row>
    <row r="23" spans="1:13">
      <c r="A23" s="11" t="s">
        <v>1</v>
      </c>
      <c r="B23" s="15">
        <v>3850</v>
      </c>
      <c r="C23" s="15">
        <v>3850</v>
      </c>
      <c r="D23" s="15">
        <v>3850</v>
      </c>
      <c r="E23" s="15">
        <v>3850</v>
      </c>
      <c r="F23" s="15">
        <v>3850</v>
      </c>
      <c r="G23" s="15">
        <v>3850</v>
      </c>
      <c r="H23" s="15">
        <v>3850</v>
      </c>
      <c r="I23" s="15">
        <v>3850</v>
      </c>
      <c r="J23" s="15">
        <v>3850</v>
      </c>
      <c r="K23" s="15">
        <v>3850</v>
      </c>
      <c r="L23" s="15">
        <v>3850</v>
      </c>
      <c r="M23" s="15">
        <v>3850</v>
      </c>
    </row>
    <row r="24" spans="1:13">
      <c r="A24" s="10" t="s">
        <v>2</v>
      </c>
      <c r="B24" s="20">
        <v>27195</v>
      </c>
      <c r="C24" s="20">
        <v>27195</v>
      </c>
      <c r="D24" s="20">
        <v>27195</v>
      </c>
      <c r="E24" s="20">
        <v>27195</v>
      </c>
      <c r="F24" s="20">
        <v>27195</v>
      </c>
      <c r="G24" s="20">
        <v>27195</v>
      </c>
      <c r="H24" s="20">
        <v>27195</v>
      </c>
      <c r="I24" s="20">
        <v>27195</v>
      </c>
      <c r="J24" s="20">
        <v>27195</v>
      </c>
      <c r="K24" s="20">
        <v>27195</v>
      </c>
      <c r="L24" s="20">
        <v>27195</v>
      </c>
      <c r="M24" s="20">
        <v>27195</v>
      </c>
    </row>
    <row r="25" spans="1:13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>
      <c r="A26" s="10" t="s">
        <v>3</v>
      </c>
      <c r="B26" s="13">
        <v>77000</v>
      </c>
      <c r="C26" s="13">
        <v>77000</v>
      </c>
      <c r="D26" s="13">
        <v>77000</v>
      </c>
      <c r="E26" s="13">
        <v>77000</v>
      </c>
      <c r="F26" s="13">
        <v>77000</v>
      </c>
      <c r="G26" s="13">
        <v>77000</v>
      </c>
      <c r="H26" s="13">
        <v>77000</v>
      </c>
      <c r="I26" s="13">
        <v>77000</v>
      </c>
      <c r="J26" s="13">
        <v>77000</v>
      </c>
      <c r="K26" s="13">
        <v>77000</v>
      </c>
      <c r="L26" s="13">
        <v>77000</v>
      </c>
      <c r="M26" s="13">
        <v>77000</v>
      </c>
    </row>
    <row r="27" spans="1:13">
      <c r="A27" s="11" t="s">
        <v>4</v>
      </c>
      <c r="B27" s="15">
        <f>B20+C21+B22+B23</f>
        <v>49805</v>
      </c>
      <c r="C27" s="15">
        <f t="shared" ref="C27:M27" si="4">C20+D21+C22+C23</f>
        <v>49805</v>
      </c>
      <c r="D27" s="15">
        <f t="shared" si="4"/>
        <v>49805</v>
      </c>
      <c r="E27" s="15">
        <f t="shared" si="4"/>
        <v>49805</v>
      </c>
      <c r="F27" s="15">
        <f t="shared" si="4"/>
        <v>49805</v>
      </c>
      <c r="G27" s="15">
        <f t="shared" si="4"/>
        <v>49805</v>
      </c>
      <c r="H27" s="15">
        <f t="shared" si="4"/>
        <v>49805</v>
      </c>
      <c r="I27" s="15">
        <f t="shared" si="4"/>
        <v>49805</v>
      </c>
      <c r="J27" s="15">
        <f t="shared" si="4"/>
        <v>49805</v>
      </c>
      <c r="K27" s="15">
        <f t="shared" si="4"/>
        <v>49805</v>
      </c>
      <c r="L27" s="15">
        <f t="shared" si="4"/>
        <v>49805</v>
      </c>
      <c r="M27" s="15">
        <f t="shared" si="4"/>
        <v>24407.7</v>
      </c>
    </row>
    <row r="28" spans="1:13">
      <c r="A28" s="7" t="s">
        <v>17</v>
      </c>
      <c r="B28" s="14">
        <f t="shared" ref="B28:M28" si="5">B18+B24</f>
        <v>353535</v>
      </c>
      <c r="C28" s="14">
        <f t="shared" si="5"/>
        <v>380730</v>
      </c>
      <c r="D28" s="14">
        <f t="shared" si="5"/>
        <v>407925</v>
      </c>
      <c r="E28" s="14">
        <f t="shared" si="5"/>
        <v>435120</v>
      </c>
      <c r="F28" s="14">
        <f t="shared" si="5"/>
        <v>462315</v>
      </c>
      <c r="G28" s="14">
        <f t="shared" si="5"/>
        <v>489510</v>
      </c>
      <c r="H28" s="14">
        <f t="shared" si="5"/>
        <v>516705</v>
      </c>
      <c r="I28" s="14">
        <f t="shared" si="5"/>
        <v>543900</v>
      </c>
      <c r="J28" s="14">
        <f t="shared" si="5"/>
        <v>571095</v>
      </c>
      <c r="K28" s="14">
        <f t="shared" si="5"/>
        <v>598290</v>
      </c>
      <c r="L28" s="14">
        <f t="shared" si="5"/>
        <v>625485</v>
      </c>
      <c r="M28" s="14">
        <f t="shared" si="5"/>
        <v>652680</v>
      </c>
    </row>
    <row r="29" spans="1:13" ht="60">
      <c r="A29" s="1" t="s">
        <v>23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">
        <f>M28-B3</f>
        <v>-12298</v>
      </c>
    </row>
    <row r="31" spans="1:13">
      <c r="A31" s="31" t="s">
        <v>27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3"/>
    </row>
    <row r="32" spans="1:13">
      <c r="A32" s="16" t="s">
        <v>22</v>
      </c>
      <c r="B32" s="16">
        <v>1</v>
      </c>
      <c r="C32" s="16">
        <v>2</v>
      </c>
      <c r="D32" s="16">
        <v>3</v>
      </c>
      <c r="E32" s="16">
        <v>4</v>
      </c>
      <c r="F32" s="16">
        <v>5</v>
      </c>
      <c r="G32" s="16">
        <v>6</v>
      </c>
      <c r="H32" s="16">
        <v>7</v>
      </c>
      <c r="I32" s="16">
        <v>8</v>
      </c>
      <c r="J32" s="16">
        <v>9</v>
      </c>
      <c r="K32" s="16">
        <v>10</v>
      </c>
      <c r="L32" s="16">
        <v>11</v>
      </c>
      <c r="M32" s="16">
        <v>12</v>
      </c>
    </row>
    <row r="33" spans="1:13" ht="30">
      <c r="A33" s="19" t="s">
        <v>26</v>
      </c>
      <c r="B33" s="21">
        <f>M28</f>
        <v>652680</v>
      </c>
      <c r="C33" s="22">
        <f t="shared" ref="C33:M33" si="6">B43</f>
        <v>679875</v>
      </c>
      <c r="D33" s="21">
        <f t="shared" si="6"/>
        <v>707070</v>
      </c>
      <c r="E33" s="21">
        <f t="shared" si="6"/>
        <v>734265</v>
      </c>
      <c r="F33" s="21">
        <f t="shared" si="6"/>
        <v>761460</v>
      </c>
      <c r="G33" s="21">
        <f t="shared" si="6"/>
        <v>788655</v>
      </c>
      <c r="H33" s="21">
        <f t="shared" si="6"/>
        <v>815850</v>
      </c>
      <c r="I33" s="21">
        <f t="shared" si="6"/>
        <v>843045</v>
      </c>
      <c r="J33" s="21">
        <f t="shared" si="6"/>
        <v>870240</v>
      </c>
      <c r="K33" s="21">
        <f t="shared" si="6"/>
        <v>897435</v>
      </c>
      <c r="L33" s="21">
        <f t="shared" si="6"/>
        <v>924630</v>
      </c>
      <c r="M33" s="21">
        <f t="shared" si="6"/>
        <v>951825</v>
      </c>
    </row>
    <row r="34" spans="1:13">
      <c r="A34" s="11" t="s">
        <v>0</v>
      </c>
      <c r="B34" s="12">
        <v>77000</v>
      </c>
      <c r="C34" s="12">
        <v>77000</v>
      </c>
      <c r="D34" s="12">
        <v>77000</v>
      </c>
      <c r="E34" s="12">
        <v>77000</v>
      </c>
      <c r="F34" s="12">
        <v>77000</v>
      </c>
      <c r="G34" s="12">
        <v>77000</v>
      </c>
      <c r="H34" s="12">
        <v>77000</v>
      </c>
      <c r="I34" s="12">
        <v>77000</v>
      </c>
      <c r="J34" s="12">
        <v>77000</v>
      </c>
      <c r="K34" s="12">
        <v>77000</v>
      </c>
      <c r="L34" s="12">
        <v>77000</v>
      </c>
      <c r="M34" s="12">
        <v>77000</v>
      </c>
    </row>
    <row r="35" spans="1:13" ht="30">
      <c r="A35" s="17" t="s">
        <v>18</v>
      </c>
      <c r="B35" s="20">
        <v>15000</v>
      </c>
      <c r="C35" s="20">
        <v>15000</v>
      </c>
      <c r="D35" s="20">
        <v>15000</v>
      </c>
      <c r="E35" s="20">
        <v>15000</v>
      </c>
      <c r="F35" s="20">
        <v>15000</v>
      </c>
      <c r="G35" s="20">
        <v>15000</v>
      </c>
      <c r="H35" s="20">
        <v>15000</v>
      </c>
      <c r="I35" s="20">
        <v>15000</v>
      </c>
      <c r="J35" s="20">
        <v>15000</v>
      </c>
      <c r="K35" s="20">
        <v>15000</v>
      </c>
      <c r="L35" s="20">
        <v>15000</v>
      </c>
      <c r="M35" s="20">
        <v>15000</v>
      </c>
    </row>
    <row r="36" spans="1:13" ht="30">
      <c r="A36" s="18" t="s">
        <v>19</v>
      </c>
      <c r="B36" s="15">
        <v>25397.3</v>
      </c>
      <c r="C36" s="15">
        <v>25397.3</v>
      </c>
      <c r="D36" s="15">
        <v>25397.3</v>
      </c>
      <c r="E36" s="15">
        <v>25397.3</v>
      </c>
      <c r="F36" s="15">
        <v>25397.3</v>
      </c>
      <c r="G36" s="15">
        <v>25397.3</v>
      </c>
      <c r="H36" s="15">
        <v>25397.3</v>
      </c>
      <c r="I36" s="15">
        <v>25397.3</v>
      </c>
      <c r="J36" s="15">
        <v>25397.3</v>
      </c>
      <c r="K36" s="15">
        <v>25397.3</v>
      </c>
      <c r="L36" s="15">
        <v>25397.3</v>
      </c>
      <c r="M36" s="15">
        <v>25397.3</v>
      </c>
    </row>
    <row r="37" spans="1:13">
      <c r="A37" s="10" t="s">
        <v>21</v>
      </c>
      <c r="B37" s="20">
        <v>5557.7</v>
      </c>
      <c r="C37" s="20">
        <v>5557.7</v>
      </c>
      <c r="D37" s="20">
        <v>5557.7</v>
      </c>
      <c r="E37" s="20">
        <v>5557.7</v>
      </c>
      <c r="F37" s="20">
        <v>5557.7</v>
      </c>
      <c r="G37" s="20">
        <v>5557.7</v>
      </c>
      <c r="H37" s="20">
        <v>5557.7</v>
      </c>
      <c r="I37" s="20">
        <v>5557.7</v>
      </c>
      <c r="J37" s="20">
        <v>5557.7</v>
      </c>
      <c r="K37" s="20">
        <v>5557.7</v>
      </c>
      <c r="L37" s="20">
        <v>5557.7</v>
      </c>
      <c r="M37" s="20">
        <v>5557.7</v>
      </c>
    </row>
    <row r="38" spans="1:13">
      <c r="A38" s="11" t="s">
        <v>1</v>
      </c>
      <c r="B38" s="15">
        <v>3850</v>
      </c>
      <c r="C38" s="15">
        <v>3850</v>
      </c>
      <c r="D38" s="15">
        <v>3850</v>
      </c>
      <c r="E38" s="15">
        <v>3850</v>
      </c>
      <c r="F38" s="15">
        <v>3850</v>
      </c>
      <c r="G38" s="15">
        <v>3850</v>
      </c>
      <c r="H38" s="15">
        <v>3850</v>
      </c>
      <c r="I38" s="15">
        <v>3850</v>
      </c>
      <c r="J38" s="15">
        <v>3850</v>
      </c>
      <c r="K38" s="15">
        <v>3850</v>
      </c>
      <c r="L38" s="15">
        <v>3850</v>
      </c>
      <c r="M38" s="15">
        <v>3850</v>
      </c>
    </row>
    <row r="39" spans="1:13">
      <c r="A39" s="10" t="s">
        <v>2</v>
      </c>
      <c r="B39" s="20">
        <v>27195</v>
      </c>
      <c r="C39" s="20">
        <v>27195</v>
      </c>
      <c r="D39" s="20">
        <v>27195</v>
      </c>
      <c r="E39" s="20">
        <v>27195</v>
      </c>
      <c r="F39" s="20">
        <v>27195</v>
      </c>
      <c r="G39" s="20">
        <v>27195</v>
      </c>
      <c r="H39" s="20">
        <v>27195</v>
      </c>
      <c r="I39" s="20">
        <v>27195</v>
      </c>
      <c r="J39" s="20">
        <v>27195</v>
      </c>
      <c r="K39" s="20">
        <v>27195</v>
      </c>
      <c r="L39" s="20">
        <v>27195</v>
      </c>
      <c r="M39" s="20">
        <v>27195</v>
      </c>
    </row>
    <row r="40" spans="1:13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>
      <c r="A41" s="10" t="s">
        <v>3</v>
      </c>
      <c r="B41" s="13">
        <v>77000</v>
      </c>
      <c r="C41" s="13">
        <v>77000</v>
      </c>
      <c r="D41" s="13">
        <v>77000</v>
      </c>
      <c r="E41" s="13">
        <v>77000</v>
      </c>
      <c r="F41" s="13">
        <v>77000</v>
      </c>
      <c r="G41" s="13">
        <v>77000</v>
      </c>
      <c r="H41" s="13">
        <v>77000</v>
      </c>
      <c r="I41" s="13">
        <v>77000</v>
      </c>
      <c r="J41" s="13">
        <v>77000</v>
      </c>
      <c r="K41" s="13">
        <v>77000</v>
      </c>
      <c r="L41" s="13">
        <v>77000</v>
      </c>
      <c r="M41" s="13">
        <v>77000</v>
      </c>
    </row>
    <row r="42" spans="1:13">
      <c r="A42" s="11" t="s">
        <v>4</v>
      </c>
      <c r="B42" s="12">
        <v>48690</v>
      </c>
      <c r="C42" s="12">
        <v>48690</v>
      </c>
      <c r="D42" s="12">
        <v>48690</v>
      </c>
      <c r="E42" s="12">
        <v>48690</v>
      </c>
      <c r="F42" s="12">
        <v>48690</v>
      </c>
      <c r="G42" s="12">
        <v>48690</v>
      </c>
      <c r="H42" s="12">
        <v>48690</v>
      </c>
      <c r="I42" s="12">
        <v>48690</v>
      </c>
      <c r="J42" s="12">
        <v>48690</v>
      </c>
      <c r="K42" s="12">
        <v>48690</v>
      </c>
      <c r="L42" s="12">
        <v>48690</v>
      </c>
      <c r="M42" s="12">
        <v>48690</v>
      </c>
    </row>
    <row r="43" spans="1:13" ht="15.75">
      <c r="A43" s="7" t="s">
        <v>17</v>
      </c>
      <c r="B43" s="23">
        <f t="shared" ref="B43:M43" si="7">B33+B39</f>
        <v>679875</v>
      </c>
      <c r="C43" s="23">
        <f t="shared" si="7"/>
        <v>707070</v>
      </c>
      <c r="D43" s="23">
        <f t="shared" si="7"/>
        <v>734265</v>
      </c>
      <c r="E43" s="23">
        <f t="shared" si="7"/>
        <v>761460</v>
      </c>
      <c r="F43" s="23">
        <f t="shared" si="7"/>
        <v>788655</v>
      </c>
      <c r="G43" s="23">
        <f t="shared" si="7"/>
        <v>815850</v>
      </c>
      <c r="H43" s="23">
        <f t="shared" si="7"/>
        <v>843045</v>
      </c>
      <c r="I43" s="23">
        <f t="shared" si="7"/>
        <v>870240</v>
      </c>
      <c r="J43" s="23">
        <f t="shared" si="7"/>
        <v>897435</v>
      </c>
      <c r="K43" s="23">
        <f t="shared" si="7"/>
        <v>924630</v>
      </c>
      <c r="L43" s="23">
        <f t="shared" si="7"/>
        <v>951825</v>
      </c>
      <c r="M43" s="23">
        <f t="shared" si="7"/>
        <v>979020</v>
      </c>
    </row>
    <row r="44" spans="1:13" ht="60">
      <c r="A44" s="1" t="s">
        <v>23</v>
      </c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8"/>
      <c r="M44" s="24">
        <f>M43-B3</f>
        <v>314042</v>
      </c>
    </row>
  </sheetData>
  <mergeCells count="6">
    <mergeCell ref="A1:M1"/>
    <mergeCell ref="B44:L44"/>
    <mergeCell ref="B14:L14"/>
    <mergeCell ref="A16:M16"/>
    <mergeCell ref="B29:L29"/>
    <mergeCell ref="A31:M31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Elavres</cp:lastModifiedBy>
  <dcterms:created xsi:type="dcterms:W3CDTF">2018-03-07T09:17:15Z</dcterms:created>
  <dcterms:modified xsi:type="dcterms:W3CDTF">2019-06-11T17:51:57Z</dcterms:modified>
</cp:coreProperties>
</file>