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instyle/Desktop/"/>
    </mc:Choice>
  </mc:AlternateContent>
  <bookViews>
    <workbookView xWindow="0" yWindow="440" windowWidth="26880" windowHeight="13420" tabRatio="500"/>
  </bookViews>
  <sheets>
    <sheet name="Лист1" sheetId="1" r:id="rId1"/>
  </sheets>
  <calcPr calcId="150001" iterateDelta="1E-4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5" i="1" l="1"/>
  <c r="E3" i="1"/>
  <c r="E4" i="1"/>
  <c r="E5" i="1"/>
  <c r="E6" i="1"/>
  <c r="E7" i="1"/>
  <c r="E8" i="1"/>
  <c r="E9" i="1"/>
  <c r="E10" i="1"/>
  <c r="E11" i="1"/>
  <c r="E12" i="1"/>
  <c r="E13" i="1"/>
  <c r="E15" i="1"/>
  <c r="E16" i="1"/>
  <c r="E17" i="1"/>
  <c r="E18" i="1"/>
  <c r="E22" i="1"/>
  <c r="E24" i="1"/>
  <c r="E93" i="1"/>
  <c r="E94" i="1"/>
  <c r="E95" i="1"/>
  <c r="E96" i="1"/>
  <c r="E97" i="1"/>
  <c r="E98" i="1"/>
  <c r="E99" i="1"/>
  <c r="E100" i="1"/>
  <c r="E101" i="1"/>
  <c r="E103" i="1"/>
  <c r="E104" i="1"/>
  <c r="E105" i="1"/>
  <c r="E106" i="1"/>
  <c r="E107" i="1"/>
  <c r="E108" i="1"/>
  <c r="E132" i="1"/>
  <c r="E134" i="1"/>
  <c r="E135" i="1"/>
  <c r="E136" i="1"/>
  <c r="E137" i="1"/>
  <c r="E138" i="1"/>
  <c r="E139" i="1"/>
  <c r="E140" i="1"/>
  <c r="E141" i="1"/>
  <c r="E142" i="1"/>
  <c r="E143" i="1"/>
  <c r="E144" i="1"/>
  <c r="E148" i="1"/>
  <c r="E149" i="1"/>
  <c r="E150" i="1"/>
  <c r="E151" i="1"/>
  <c r="E152" i="1"/>
  <c r="E153" i="1"/>
  <c r="E154" i="1"/>
  <c r="E27" i="1"/>
  <c r="E28" i="1"/>
  <c r="E29" i="1"/>
  <c r="E30" i="1"/>
  <c r="E31" i="1"/>
  <c r="E32" i="1"/>
  <c r="E33" i="1"/>
  <c r="E34" i="1"/>
  <c r="E35" i="1"/>
  <c r="E37" i="1"/>
  <c r="E155" i="1"/>
  <c r="E157" i="1"/>
  <c r="E158" i="1"/>
  <c r="E159" i="1"/>
  <c r="E160" i="1"/>
  <c r="E163" i="1"/>
  <c r="E164" i="1"/>
  <c r="E165" i="1"/>
  <c r="E167" i="1"/>
  <c r="E168" i="1"/>
  <c r="E171" i="1"/>
  <c r="D107" i="1"/>
  <c r="D101" i="1"/>
  <c r="E21" i="1"/>
  <c r="E20" i="1"/>
  <c r="D18" i="1"/>
  <c r="D13" i="1"/>
</calcChain>
</file>

<file path=xl/sharedStrings.xml><?xml version="1.0" encoding="utf-8"?>
<sst xmlns="http://schemas.openxmlformats.org/spreadsheetml/2006/main" count="153" uniqueCount="130">
  <si>
    <t>Опис</t>
  </si>
  <si>
    <t>Ціна</t>
  </si>
  <si>
    <t>К-сть</t>
  </si>
  <si>
    <t>Сума</t>
  </si>
  <si>
    <t>Потужність</t>
  </si>
  <si>
    <t>Нал</t>
  </si>
  <si>
    <t>Сцена молодіжна - постачальнник ремікс</t>
  </si>
  <si>
    <t xml:space="preserve">Реклама </t>
  </si>
  <si>
    <t>Klark Teknik DN9848 процесор АС</t>
  </si>
  <si>
    <t>Витрати по передплаті</t>
  </si>
  <si>
    <r>
      <rPr>
        <b/>
        <i/>
        <sz val="10"/>
        <rFont val="Arial"/>
        <family val="2"/>
        <charset val="204"/>
      </rPr>
      <t>RCF HDL20A</t>
    </r>
    <r>
      <rPr>
        <sz val="10"/>
        <rFont val="Arial"/>
        <charset val="161"/>
      </rPr>
      <t xml:space="preserve"> активний модуль лінійного масасиву  1200 Вт</t>
    </r>
  </si>
  <si>
    <r>
      <rPr>
        <b/>
        <i/>
        <sz val="10"/>
        <rFont val="Arial"/>
        <family val="2"/>
        <charset val="204"/>
      </rPr>
      <t>RCF TTS56SA</t>
    </r>
    <r>
      <rPr>
        <sz val="10"/>
        <rFont val="Arial"/>
        <charset val="161"/>
      </rPr>
      <t xml:space="preserve"> активний сабвуфер  6500 Вт</t>
    </r>
  </si>
  <si>
    <r>
      <rPr>
        <b/>
        <i/>
        <sz val="10"/>
        <rFont val="Arial"/>
        <family val="2"/>
        <charset val="204"/>
      </rPr>
      <t>RCF ART525A</t>
    </r>
    <r>
      <rPr>
        <sz val="10"/>
        <rFont val="Arial"/>
        <charset val="161"/>
      </rPr>
      <t xml:space="preserve"> активна акустична система 750 Вт </t>
    </r>
  </si>
  <si>
    <r>
      <rPr>
        <b/>
        <i/>
        <sz val="10"/>
        <rFont val="Arial"/>
        <family val="2"/>
        <charset val="204"/>
      </rPr>
      <t>BSS AR133</t>
    </r>
    <r>
      <rPr>
        <sz val="10"/>
        <rFont val="Arial"/>
        <charset val="161"/>
      </rPr>
      <t xml:space="preserve"> директ-бокс активнийй</t>
    </r>
  </si>
  <si>
    <r>
      <rPr>
        <b/>
        <i/>
        <sz val="10"/>
        <rFont val="Arial"/>
        <family val="2"/>
        <charset val="204"/>
      </rPr>
      <t>Pioneer DJM800</t>
    </r>
    <r>
      <rPr>
        <sz val="10"/>
        <rFont val="Arial"/>
        <charset val="161"/>
      </rPr>
      <t xml:space="preserve"> мікшерний пульт </t>
    </r>
  </si>
  <si>
    <r>
      <rPr>
        <b/>
        <i/>
        <sz val="10"/>
        <rFont val="Arial"/>
        <family val="2"/>
        <charset val="204"/>
      </rPr>
      <t>DYNACORD CMS 1600</t>
    </r>
    <r>
      <rPr>
        <sz val="10"/>
        <rFont val="Arial"/>
        <charset val="161"/>
      </rPr>
      <t xml:space="preserve"> пульт мікшерний+кейс</t>
    </r>
  </si>
  <si>
    <t>Інші витрати</t>
  </si>
  <si>
    <r>
      <rPr>
        <b/>
        <i/>
        <sz val="10"/>
        <rFont val="Arial"/>
        <family val="2"/>
        <charset val="204"/>
      </rPr>
      <t>Pionner CDJ1000MK3</t>
    </r>
    <r>
      <rPr>
        <sz val="12"/>
        <color rgb="FF000000"/>
        <rFont val="Calibri"/>
        <family val="2"/>
        <charset val="1"/>
      </rPr>
      <t xml:space="preserve"> програвач CD </t>
    </r>
  </si>
  <si>
    <r>
      <rPr>
        <b/>
        <sz val="10"/>
        <rFont val="Arial"/>
        <family val="2"/>
        <charset val="204"/>
      </rPr>
      <t>SHURE UHF U4D</t>
    </r>
    <r>
      <rPr>
        <sz val="10"/>
        <rFont val="Arial"/>
        <charset val="161"/>
      </rPr>
      <t xml:space="preserve"> радіомікрофон SM58 </t>
    </r>
  </si>
  <si>
    <t xml:space="preserve">Мікрофонна стійка </t>
  </si>
  <si>
    <t>Всього</t>
  </si>
  <si>
    <t>Cвітло</t>
  </si>
  <si>
    <r>
      <rPr>
        <b/>
        <i/>
        <sz val="10"/>
        <rFont val="Arial"/>
        <family val="2"/>
        <charset val="204"/>
      </rPr>
      <t>Stage Zoom 575 Wash</t>
    </r>
    <r>
      <rPr>
        <sz val="12"/>
        <color rgb="FF000000"/>
        <rFont val="Calibri"/>
        <family val="2"/>
        <charset val="1"/>
      </rPr>
      <t xml:space="preserve"> світлоприлад "голова"</t>
    </r>
  </si>
  <si>
    <r>
      <rPr>
        <b/>
        <i/>
        <sz val="10"/>
        <rFont val="Arial"/>
        <family val="2"/>
        <charset val="204"/>
      </rPr>
      <t>SGM STUDIO 24</t>
    </r>
    <r>
      <rPr>
        <sz val="12"/>
        <color rgb="FF000000"/>
        <rFont val="Calibri"/>
        <family val="2"/>
        <charset val="1"/>
      </rPr>
      <t xml:space="preserve"> скан контрол світловий пульт</t>
    </r>
  </si>
  <si>
    <r>
      <rPr>
        <b/>
        <i/>
        <sz val="10"/>
        <rFont val="Arial"/>
        <family val="2"/>
        <charset val="204"/>
      </rPr>
      <t>SHOWTEC Scanmaster-2 MKII</t>
    </r>
    <r>
      <rPr>
        <sz val="12"/>
        <color rgb="FF000000"/>
        <rFont val="Calibri"/>
        <family val="2"/>
        <charset val="1"/>
      </rPr>
      <t xml:space="preserve"> DMX Контроллер</t>
    </r>
  </si>
  <si>
    <t>Cцен облад</t>
  </si>
  <si>
    <t>Фермові конструкції за 1 м.</t>
  </si>
  <si>
    <t>SHOWTEC Cable Bridge 2-100cm 2 лініями (черепаха)</t>
  </si>
  <si>
    <t>Бігборди - КОНТРАСТ</t>
  </si>
  <si>
    <t>Прожектори Світло</t>
  </si>
  <si>
    <t>Сітілайти - КОНТРАСТ</t>
  </si>
  <si>
    <t xml:space="preserve">Стійка клавішна </t>
  </si>
  <si>
    <t>Звукорежисер по звуку</t>
  </si>
  <si>
    <t>Режиссер по світлу</t>
  </si>
  <si>
    <t>Рамку для рекламних плакатів  за сценою</t>
  </si>
  <si>
    <t>Подіум 2*1 м., висота 0,8 м., 1 м.</t>
  </si>
  <si>
    <t xml:space="preserve">Фаєрщики </t>
  </si>
  <si>
    <t xml:space="preserve">Перевезення </t>
  </si>
  <si>
    <t>Фотозона</t>
  </si>
  <si>
    <t>Лампочки для палатки 1250</t>
  </si>
  <si>
    <t>Класично - джазова сцена  - постачальник InformalBuk</t>
  </si>
  <si>
    <t xml:space="preserve">Колонки портальні </t>
  </si>
  <si>
    <t>Підсилювач портальний</t>
  </si>
  <si>
    <t>Сабвуфери</t>
  </si>
  <si>
    <t>Підсилювач сабвуферний</t>
  </si>
  <si>
    <t xml:space="preserve">Підсилювач гітарний </t>
  </si>
  <si>
    <t>Колонка гітарна</t>
  </si>
  <si>
    <t xml:space="preserve">Колонка бас-гітарна активна </t>
  </si>
  <si>
    <t>Колонка моніторна активна</t>
  </si>
  <si>
    <t>Мікшерний пульт 16-ти канальний</t>
  </si>
  <si>
    <t>Комплект інструментальних мікрофонів</t>
  </si>
  <si>
    <t>Комплект вокальних мікрофонів</t>
  </si>
  <si>
    <t>Комплект інструментальних стійок та кріплень</t>
  </si>
  <si>
    <t>Комплект  мікрофонних стійок</t>
  </si>
  <si>
    <t>Ударна установка</t>
  </si>
  <si>
    <t>Рояль електричний</t>
  </si>
  <si>
    <t>Комутація акустична</t>
  </si>
  <si>
    <t>Комутація електрична</t>
  </si>
  <si>
    <t>Транспорт</t>
  </si>
  <si>
    <t>Послуги звукорежисера</t>
  </si>
  <si>
    <t>Фолкова сцена - постачальник InformalBuk</t>
  </si>
  <si>
    <t>Ноутбук</t>
  </si>
  <si>
    <t>Радіомікрофон</t>
  </si>
  <si>
    <t xml:space="preserve">Мікрофони вокально-інструментальні </t>
  </si>
  <si>
    <t>Стійки під  мікрофони</t>
  </si>
  <si>
    <t>Мікшерний пульт 18-ми канальний</t>
  </si>
  <si>
    <t>Акустична сцена- постачальник InformalBuk</t>
  </si>
  <si>
    <t>Мікшерний пульт 8-ми канальний</t>
  </si>
  <si>
    <t>Комплект  мікрофонів</t>
  </si>
  <si>
    <t>Тролейбус - постачальник Ремікс</t>
  </si>
  <si>
    <t>Колонка ТОП FBT Jolly 250w</t>
  </si>
  <si>
    <t>Колонка db cromo по 400w</t>
  </si>
  <si>
    <t>Пульт Pioner 800</t>
  </si>
  <si>
    <t>Пульт берінджер</t>
  </si>
  <si>
    <t>Деки DJ</t>
  </si>
  <si>
    <t>Мікрофон Shure sm 58</t>
  </si>
  <si>
    <t>Підключка, шнури подовжувачі перноски і т.д.</t>
  </si>
  <si>
    <t>Додатково</t>
  </si>
  <si>
    <t>Заправка дии машина</t>
  </si>
  <si>
    <t>Димова машина</t>
  </si>
  <si>
    <t xml:space="preserve">Світлове оформлення </t>
  </si>
  <si>
    <t xml:space="preserve">Лист фанери кріплнення апаратури та інші розходніки </t>
  </si>
  <si>
    <t>Сцена - Рок - постачальник А.Сенаторов</t>
  </si>
  <si>
    <t xml:space="preserve">Електронна ударна установка Roland TD-9 </t>
  </si>
  <si>
    <t xml:space="preserve">- КОМБО ПІДСИЛЮВАЧІ: </t>
  </si>
  <si>
    <t xml:space="preserve">- Басовий - Ampeg BA-300-210 (ламповий, 2x10", 300 Вт) </t>
  </si>
  <si>
    <t xml:space="preserve">- Гітарний – Marshall TSL-601 (ламповий, 60 Вт,1х12") з футсвічем </t>
  </si>
  <si>
    <t xml:space="preserve">- Гітарний – Marshall MG-50 DFX (транзисторний 50 Вт) </t>
  </si>
  <si>
    <t xml:space="preserve">- МІКРОФОНИ: </t>
  </si>
  <si>
    <t xml:space="preserve">- 2 х Shure SM-58 (вокал) </t>
  </si>
  <si>
    <t xml:space="preserve">- 1 x Shure SM-58PG (вокал) </t>
  </si>
  <si>
    <t xml:space="preserve">- 2 х Shure SM57 (гітарні комбо, акустичні інструменти, перкусія) </t>
  </si>
  <si>
    <t xml:space="preserve">- 1 х Shure Beta 52A (бас-барабан) </t>
  </si>
  <si>
    <t xml:space="preserve">- ЦИФРОВИЙ МІКШЕРНИЙ ПУЛЬТ Mackie DL 1608: </t>
  </si>
  <si>
    <t xml:space="preserve">- ЗВУКОПІДСИЛЕННЯ: </t>
  </si>
  <si>
    <t xml:space="preserve">- Топи Electro-Voice ELX-115 - 2 х 400 Вт RMS </t>
  </si>
  <si>
    <t xml:space="preserve">- Саби Electro-Voice ELX-118 - 2 х 400 Вт RMS </t>
  </si>
  <si>
    <t xml:space="preserve">- Підсилювач - QSC GX-5 - 2 шт. </t>
  </si>
  <si>
    <t xml:space="preserve">- МОНІТОР: </t>
  </si>
  <si>
    <t xml:space="preserve">- Активний Electro-Voice ZLX-15P – 2 x 250 Вт RMS </t>
  </si>
  <si>
    <t xml:space="preserve">DI-Box Stereo Behringer </t>
  </si>
  <si>
    <t xml:space="preserve">Di-Box mono </t>
  </si>
  <si>
    <t>Палатка крита + доставка свет + Лого ЧМР(ДВМ)до палатки (натяжка)</t>
  </si>
  <si>
    <t>Локація - Костел</t>
  </si>
  <si>
    <t>Лампи галогенні</t>
  </si>
  <si>
    <t>Прожектори</t>
  </si>
  <si>
    <t>Електрошнур</t>
  </si>
  <si>
    <t>Подовжувачі</t>
  </si>
  <si>
    <t>Свічки</t>
  </si>
  <si>
    <t>Плівка чорн 2*9</t>
  </si>
  <si>
    <t>Колонки</t>
  </si>
  <si>
    <t>Мікрофон</t>
  </si>
  <si>
    <t>Електроенергія Використання світла + на храм</t>
  </si>
  <si>
    <t>Віники</t>
  </si>
  <si>
    <t xml:space="preserve">Нічна сцена </t>
  </si>
  <si>
    <t>Транспортування (в дві сторони)</t>
  </si>
  <si>
    <t>Повноповоротні світові прибори "головы"</t>
  </si>
  <si>
    <t>Комплект звуку DB Technologies (Италия) 4000ватт</t>
  </si>
  <si>
    <t>Монітор EV ZLX12P - 200грн</t>
  </si>
  <si>
    <t>Комплект діджейского обладнання (2 cd-програвавчі Pioneer 850, пульт Pioneer 700) -</t>
  </si>
  <si>
    <t>Повнокольорові LED-прожектори</t>
  </si>
  <si>
    <t>Загальний підсумок по всім сценам та локаціям</t>
  </si>
  <si>
    <t>Харчування волонтерів в день проекту</t>
  </si>
  <si>
    <t xml:space="preserve">Банер до Дня Вуличної Музики (2017) 3 * 2 з люверсами </t>
  </si>
  <si>
    <t>Інші поточні витрати та перевезення</t>
  </si>
  <si>
    <t>Флаєри</t>
  </si>
  <si>
    <t>Радіо запис в студії звукозапсиу</t>
  </si>
  <si>
    <t>Афіші A3</t>
  </si>
  <si>
    <t>Загальний кошторис</t>
  </si>
  <si>
    <t>Афіші A4 (Подяки)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</si>
</sst>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UAH]"/>
    <numFmt numFmtId="166" formatCode="#,##0.00\ [$руб.-419];[Red]\-#,##0.00\ [$руб.-419]"/>
  </numFmts>
  <fonts count="15" x14ac:knownFonts="1">
    <font>
      <sz val="12"/>
      <color rgb="FF000000"/>
      <name val="Calibri"/>
      <family val="2"/>
      <charset val="1"/>
    </font>
    <font>
      <sz val="10"/>
      <name val="Arial"/>
      <charset val="161"/>
    </font>
    <font>
      <b/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800000"/>
      <name val="Calibri"/>
      <family val="2"/>
      <charset val="1"/>
    </font>
    <font>
      <sz val="12"/>
      <color rgb="FF800000"/>
      <name val="Calibri"/>
      <family val="2"/>
      <charset val="1"/>
    </font>
    <font>
      <sz val="12"/>
      <color rgb="FF1C1C1C"/>
      <name val="Calibri"/>
      <family val="2"/>
      <charset val="1"/>
    </font>
    <font>
      <b/>
      <sz val="12"/>
      <color rgb="FF1C1C1C"/>
      <name val="Calibri"/>
      <family val="2"/>
      <charset val="1"/>
    </font>
    <font>
      <sz val="12"/>
      <color rgb="FF000000"/>
      <name val="Calibri (Основной текст)"/>
      <charset val="204"/>
    </font>
    <font>
      <b/>
      <sz val="12"/>
      <color rgb="FF000000"/>
      <name val="Calibri"/>
      <family val="2"/>
    </font>
    <font>
      <sz val="12"/>
      <name val="Calibri"/>
    </font>
    <font>
      <b/>
      <sz val="12"/>
      <name val="Arial"/>
      <family val="2"/>
      <charset val="204"/>
    </font>
    <font>
      <sz val="12"/>
      <color rgb="FF00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DDDDDD"/>
        <bgColor rgb="FFD6DCE4"/>
      </patternFill>
    </fill>
    <fill>
      <patternFill patternType="solid">
        <fgColor rgb="FFFFFFFF"/>
        <bgColor rgb="FFF2F2F2"/>
      </patternFill>
    </fill>
    <fill>
      <patternFill patternType="solid">
        <fgColor rgb="FFFBE5D6"/>
        <bgColor rgb="FFFCE4D6"/>
      </patternFill>
    </fill>
    <fill>
      <patternFill patternType="solid">
        <fgColor rgb="FFE7E6E6"/>
        <bgColor rgb="FFEEEEEE"/>
      </patternFill>
    </fill>
    <fill>
      <patternFill patternType="solid">
        <fgColor rgb="FFD6DCE5"/>
        <bgColor rgb="FFD6DCE4"/>
      </patternFill>
    </fill>
    <fill>
      <patternFill patternType="solid">
        <fgColor rgb="FFF2F2F2"/>
        <bgColor rgb="FFEEEEEE"/>
      </patternFill>
    </fill>
    <fill>
      <patternFill patternType="solid">
        <fgColor rgb="FF00FF00"/>
        <bgColor rgb="FF33CCCC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C000"/>
      </patternFill>
    </fill>
    <fill>
      <patternFill patternType="solid">
        <fgColor rgb="FFDEEBF7"/>
        <bgColor rgb="FFDAE3F3"/>
      </patternFill>
    </fill>
    <fill>
      <patternFill patternType="solid">
        <fgColor rgb="FF00FFFF"/>
        <bgColor rgb="FF00FFFF"/>
      </patternFill>
    </fill>
    <fill>
      <patternFill patternType="solid">
        <fgColor rgb="FFEEEEEE"/>
        <bgColor rgb="FFF2F2F2"/>
      </patternFill>
    </fill>
    <fill>
      <patternFill patternType="solid">
        <fgColor rgb="FFDAE3F3"/>
        <bgColor rgb="FFDEEBF7"/>
      </patternFill>
    </fill>
    <fill>
      <patternFill patternType="solid">
        <fgColor rgb="FFFCE4D6"/>
        <bgColor rgb="FFFBE5D6"/>
      </patternFill>
    </fill>
    <fill>
      <patternFill patternType="solid">
        <fgColor rgb="FFD6DCE4"/>
        <bgColor rgb="FFD6DCE5"/>
      </patternFill>
    </fill>
    <fill>
      <patternFill patternType="solid">
        <fgColor theme="2"/>
        <bgColor rgb="FFEEEEE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D6DCE4"/>
      </patternFill>
    </fill>
    <fill>
      <patternFill patternType="solid">
        <fgColor theme="5" tint="0.79998168889431442"/>
        <bgColor rgb="FFFCE4D6"/>
      </patternFill>
    </fill>
    <fill>
      <patternFill patternType="solid">
        <fgColor theme="0"/>
        <bgColor rgb="FFF2F2F2"/>
      </patternFill>
    </fill>
    <fill>
      <patternFill patternType="solid">
        <fgColor theme="5" tint="0.79998168889431442"/>
        <bgColor rgb="FF00FFFF"/>
      </patternFill>
    </fill>
    <fill>
      <patternFill patternType="solid">
        <fgColor theme="0"/>
        <bgColor rgb="FF00FFFF"/>
      </patternFill>
    </fill>
    <fill>
      <patternFill patternType="solid">
        <fgColor theme="0" tint="-4.9989318521683403E-2"/>
        <bgColor rgb="FFEEEEEE"/>
      </patternFill>
    </fill>
    <fill>
      <patternFill patternType="solid">
        <fgColor theme="0" tint="-4.9989318521683403E-2"/>
        <bgColor rgb="FFD6DCE4"/>
      </patternFill>
    </fill>
    <fill>
      <patternFill patternType="solid">
        <fgColor theme="0" tint="-4.9989318521683403E-2"/>
        <bgColor rgb="FF00FFFF"/>
      </patternFill>
    </fill>
    <fill>
      <patternFill patternType="solid">
        <fgColor theme="0" tint="-4.9989318521683403E-2"/>
        <b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Border="0" applyProtection="0"/>
  </cellStyleXfs>
  <cellXfs count="89">
    <xf numFmtId="0" fontId="0" fillId="0" borderId="0" xfId="0"/>
    <xf numFmtId="0" fontId="0" fillId="3" borderId="0" xfId="0" applyFill="1"/>
    <xf numFmtId="0" fontId="0" fillId="4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7" borderId="0" xfId="0" applyFill="1" applyAlignment="1">
      <alignment horizontal="center"/>
    </xf>
    <xf numFmtId="0" fontId="0" fillId="3" borderId="1" xfId="0" applyFill="1" applyBorder="1"/>
    <xf numFmtId="0" fontId="0" fillId="4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0" borderId="2" xfId="0" applyFont="1" applyBorder="1"/>
    <xf numFmtId="0" fontId="4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3" fillId="10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4" borderId="3" xfId="0" applyFont="1" applyFill="1" applyBorder="1" applyAlignment="1">
      <alignment horizontal="left"/>
    </xf>
    <xf numFmtId="0" fontId="0" fillId="12" borderId="1" xfId="0" applyFont="1" applyFill="1" applyBorder="1" applyAlignment="1">
      <alignment horizontal="center"/>
    </xf>
    <xf numFmtId="164" fontId="6" fillId="12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164" fontId="9" fillId="13" borderId="1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left" wrapText="1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4" borderId="2" xfId="0" applyFont="1" applyFill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0" fillId="3" borderId="1" xfId="0" applyFont="1" applyFill="1" applyBorder="1"/>
    <xf numFmtId="0" fontId="0" fillId="15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center"/>
    </xf>
    <xf numFmtId="0" fontId="0" fillId="16" borderId="2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3" borderId="0" xfId="0" applyFont="1" applyFill="1" applyBorder="1"/>
    <xf numFmtId="0" fontId="0" fillId="8" borderId="2" xfId="0" applyFont="1" applyFill="1" applyBorder="1" applyAlignment="1">
      <alignment horizontal="center"/>
    </xf>
    <xf numFmtId="164" fontId="9" fillId="8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8" fillId="13" borderId="2" xfId="0" applyFont="1" applyFill="1" applyBorder="1" applyAlignment="1">
      <alignment horizontal="center"/>
    </xf>
    <xf numFmtId="164" fontId="9" fillId="13" borderId="2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164" fontId="3" fillId="12" borderId="1" xfId="0" applyNumberFormat="1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12" fillId="4" borderId="1" xfId="0" applyFont="1" applyFill="1" applyBorder="1" applyAlignment="1">
      <alignment horizontal="left"/>
    </xf>
    <xf numFmtId="0" fontId="0" fillId="3" borderId="4" xfId="0" applyFill="1" applyBorder="1"/>
    <xf numFmtId="164" fontId="3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0" fillId="11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0" fillId="1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164" fontId="0" fillId="18" borderId="1" xfId="0" applyNumberForma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12" fillId="20" borderId="1" xfId="0" applyFont="1" applyFill="1" applyBorder="1" applyAlignment="1">
      <alignment horizontal="left"/>
    </xf>
    <xf numFmtId="0" fontId="0" fillId="21" borderId="1" xfId="0" applyFill="1" applyBorder="1"/>
    <xf numFmtId="0" fontId="0" fillId="20" borderId="1" xfId="0" applyFill="1" applyBorder="1" applyAlignment="1">
      <alignment horizontal="left"/>
    </xf>
    <xf numFmtId="0" fontId="0" fillId="22" borderId="1" xfId="0" applyFont="1" applyFill="1" applyBorder="1" applyAlignment="1">
      <alignment horizontal="left"/>
    </xf>
    <xf numFmtId="0" fontId="0" fillId="23" borderId="1" xfId="0" applyFill="1" applyBorder="1"/>
    <xf numFmtId="0" fontId="0" fillId="24" borderId="1" xfId="0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0" fillId="26" borderId="1" xfId="0" applyFont="1" applyFill="1" applyBorder="1" applyAlignment="1">
      <alignment horizontal="center"/>
    </xf>
    <xf numFmtId="0" fontId="0" fillId="27" borderId="1" xfId="0" applyFill="1" applyBorder="1" applyAlignment="1">
      <alignment horizontal="center"/>
    </xf>
    <xf numFmtId="164" fontId="0" fillId="23" borderId="1" xfId="0" applyNumberFormat="1" applyFill="1" applyBorder="1" applyAlignment="1">
      <alignment horizontal="center"/>
    </xf>
    <xf numFmtId="0" fontId="14" fillId="26" borderId="1" xfId="0" applyFont="1" applyFill="1" applyBorder="1" applyAlignment="1">
      <alignment horizontal="center"/>
    </xf>
    <xf numFmtId="166" fontId="0" fillId="24" borderId="1" xfId="0" applyNumberFormat="1" applyFill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6DCE4"/>
      <rgbColor rgb="FF808080"/>
      <rgbColor rgb="FFF2F2F2"/>
      <rgbColor rgb="FF993366"/>
      <rgbColor rgb="FFFFFFCC"/>
      <rgbColor rgb="FFDEEBF7"/>
      <rgbColor rgb="FF660066"/>
      <rgbColor rgb="FFFF8080"/>
      <rgbColor rgb="FF0066CC"/>
      <rgbColor rgb="FFD6DCE5"/>
      <rgbColor rgb="FF000080"/>
      <rgbColor rgb="FFFF00FF"/>
      <rgbColor rgb="FFEEEEEE"/>
      <rgbColor rgb="FF00FFFF"/>
      <rgbColor rgb="FF800080"/>
      <rgbColor rgb="FFCC0000"/>
      <rgbColor rgb="FF008080"/>
      <rgbColor rgb="FF0000FF"/>
      <rgbColor rgb="FF00CCFF"/>
      <rgbColor rgb="FFDAE3F3"/>
      <rgbColor rgb="FFCCFFCC"/>
      <rgbColor rgb="FFFBE5D6"/>
      <rgbColor rgb="FFDDDDDD"/>
      <rgbColor rgb="FFFCE4D6"/>
      <rgbColor rgb="FFE7E6E6"/>
      <rgbColor rgb="FFFFCCCC"/>
      <rgbColor rgb="FF3366FF"/>
      <rgbColor rgb="FF33CCCC"/>
      <rgbColor rgb="FF99CC00"/>
      <rgbColor rgb="FFFFC000"/>
      <rgbColor rgb="FFFF9900"/>
      <rgbColor rgb="FFFF7F00"/>
      <rgbColor rgb="FF666699"/>
      <rgbColor rgb="FF999999"/>
      <rgbColor rgb="FF003366"/>
      <rgbColor rgb="FF339966"/>
      <rgbColor rgb="FF003300"/>
      <rgbColor rgb="FF1C1C1C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abSelected="1" topLeftCell="A163" zoomScale="115" zoomScaleNormal="115" zoomScalePageLayoutView="115" workbookViewId="0">
      <selection activeCell="C165" sqref="C165"/>
    </sheetView>
  </sheetViews>
  <sheetFormatPr baseColWidth="10" defaultColWidth="8.83203125" defaultRowHeight="16" x14ac:dyDescent="0.2"/>
  <cols>
    <col min="1" max="1" width="4.1640625" style="1" customWidth="1"/>
    <col min="2" max="2" width="60.5" style="2" customWidth="1"/>
    <col min="3" max="3" width="10.83203125" style="3" customWidth="1"/>
    <col min="4" max="4" width="10.83203125" style="4" customWidth="1"/>
    <col min="5" max="5" width="13.33203125" style="5" customWidth="1"/>
    <col min="6" max="6" width="13.5" style="6" customWidth="1"/>
    <col min="7" max="7" width="23.83203125" customWidth="1"/>
    <col min="8" max="8" width="15.1640625" customWidth="1"/>
    <col min="9" max="9" width="11.33203125" customWidth="1"/>
    <col min="10" max="1019" width="10.6640625" customWidth="1"/>
  </cols>
  <sheetData>
    <row r="1" spans="1:6" x14ac:dyDescent="0.2">
      <c r="A1" s="7"/>
      <c r="B1" s="8" t="s">
        <v>0</v>
      </c>
      <c r="C1" s="9" t="s">
        <v>1</v>
      </c>
      <c r="D1" s="10" t="s">
        <v>2</v>
      </c>
      <c r="E1" s="11" t="s">
        <v>3</v>
      </c>
      <c r="F1" s="12" t="s">
        <v>4</v>
      </c>
    </row>
    <row r="2" spans="1:6" x14ac:dyDescent="0.2">
      <c r="A2" s="68" t="s">
        <v>6</v>
      </c>
      <c r="B2" s="68"/>
      <c r="C2" s="68"/>
      <c r="D2" s="68"/>
      <c r="E2" s="68"/>
      <c r="F2" s="68"/>
    </row>
    <row r="3" spans="1:6" x14ac:dyDescent="0.2">
      <c r="A3" s="7">
        <v>1</v>
      </c>
      <c r="B3" s="8" t="s">
        <v>8</v>
      </c>
      <c r="C3" s="9">
        <v>300</v>
      </c>
      <c r="D3" s="10">
        <v>1</v>
      </c>
      <c r="E3" s="11">
        <f t="shared" ref="E3:E12" si="0">C3*D3</f>
        <v>300</v>
      </c>
      <c r="F3" s="12">
        <v>150</v>
      </c>
    </row>
    <row r="4" spans="1:6" x14ac:dyDescent="0.2">
      <c r="A4" s="7">
        <v>2</v>
      </c>
      <c r="B4" s="14" t="s">
        <v>10</v>
      </c>
      <c r="C4" s="9">
        <v>600</v>
      </c>
      <c r="D4" s="10">
        <v>2</v>
      </c>
      <c r="E4" s="11">
        <f t="shared" si="0"/>
        <v>1200</v>
      </c>
      <c r="F4" s="12">
        <v>700</v>
      </c>
    </row>
    <row r="5" spans="1:6" x14ac:dyDescent="0.2">
      <c r="A5" s="7">
        <v>3</v>
      </c>
      <c r="B5" s="14" t="s">
        <v>11</v>
      </c>
      <c r="C5" s="9">
        <v>800</v>
      </c>
      <c r="D5" s="10">
        <v>2</v>
      </c>
      <c r="E5" s="11">
        <f t="shared" si="0"/>
        <v>1600</v>
      </c>
      <c r="F5" s="12">
        <v>2000</v>
      </c>
    </row>
    <row r="6" spans="1:6" x14ac:dyDescent="0.2">
      <c r="A6" s="7">
        <v>4</v>
      </c>
      <c r="B6" s="14" t="s">
        <v>12</v>
      </c>
      <c r="C6" s="9">
        <v>400</v>
      </c>
      <c r="D6" s="10">
        <v>2</v>
      </c>
      <c r="E6" s="11">
        <f t="shared" si="0"/>
        <v>800</v>
      </c>
      <c r="F6" s="12">
        <v>750</v>
      </c>
    </row>
    <row r="7" spans="1:6" x14ac:dyDescent="0.2">
      <c r="A7" s="7">
        <v>5</v>
      </c>
      <c r="B7" s="14" t="s">
        <v>13</v>
      </c>
      <c r="C7" s="9">
        <v>100</v>
      </c>
      <c r="D7" s="10">
        <v>2</v>
      </c>
      <c r="E7" s="11">
        <f t="shared" si="0"/>
        <v>200</v>
      </c>
      <c r="F7" s="12"/>
    </row>
    <row r="8" spans="1:6" x14ac:dyDescent="0.2">
      <c r="A8" s="7">
        <v>6</v>
      </c>
      <c r="B8" s="14" t="s">
        <v>14</v>
      </c>
      <c r="C8" s="9">
        <v>200</v>
      </c>
      <c r="D8" s="10">
        <v>1</v>
      </c>
      <c r="E8" s="11">
        <f t="shared" si="0"/>
        <v>200</v>
      </c>
      <c r="F8" s="12"/>
    </row>
    <row r="9" spans="1:6" x14ac:dyDescent="0.2">
      <c r="A9" s="7">
        <v>7</v>
      </c>
      <c r="B9" s="14" t="s">
        <v>15</v>
      </c>
      <c r="C9" s="9">
        <v>500</v>
      </c>
      <c r="D9" s="10">
        <v>1</v>
      </c>
      <c r="E9" s="11">
        <f t="shared" si="0"/>
        <v>500</v>
      </c>
      <c r="F9" s="12">
        <v>200</v>
      </c>
    </row>
    <row r="10" spans="1:6" x14ac:dyDescent="0.2">
      <c r="A10" s="7">
        <v>8</v>
      </c>
      <c r="B10" s="14" t="s">
        <v>17</v>
      </c>
      <c r="C10" s="9">
        <v>200</v>
      </c>
      <c r="D10" s="10">
        <v>2</v>
      </c>
      <c r="E10" s="11">
        <f t="shared" si="0"/>
        <v>400</v>
      </c>
      <c r="F10" s="12">
        <v>300</v>
      </c>
    </row>
    <row r="11" spans="1:6" x14ac:dyDescent="0.2">
      <c r="A11" s="7">
        <v>9</v>
      </c>
      <c r="B11" s="15" t="s">
        <v>18</v>
      </c>
      <c r="C11" s="9">
        <v>400</v>
      </c>
      <c r="D11" s="10">
        <v>4</v>
      </c>
      <c r="E11" s="11">
        <f t="shared" si="0"/>
        <v>1600</v>
      </c>
      <c r="F11" s="12">
        <v>150</v>
      </c>
    </row>
    <row r="12" spans="1:6" x14ac:dyDescent="0.2">
      <c r="A12" s="7">
        <v>10</v>
      </c>
      <c r="B12" s="14" t="s">
        <v>19</v>
      </c>
      <c r="C12" s="9">
        <v>50</v>
      </c>
      <c r="D12" s="10">
        <v>1</v>
      </c>
      <c r="E12" s="11">
        <f t="shared" si="0"/>
        <v>50</v>
      </c>
      <c r="F12" s="12"/>
    </row>
    <row r="13" spans="1:6" x14ac:dyDescent="0.2">
      <c r="A13" s="7"/>
      <c r="B13" s="16"/>
      <c r="C13" s="17"/>
      <c r="D13" s="18">
        <f>SUM(D3:D12)</f>
        <v>18</v>
      </c>
      <c r="E13" s="19">
        <f>SUM(E2:E12)</f>
        <v>6850</v>
      </c>
      <c r="F13" s="20"/>
    </row>
    <row r="14" spans="1:6" x14ac:dyDescent="0.2">
      <c r="A14" s="70" t="s">
        <v>21</v>
      </c>
      <c r="B14" s="70"/>
      <c r="C14" s="70"/>
      <c r="D14" s="70"/>
      <c r="E14" s="70"/>
      <c r="F14" s="70"/>
    </row>
    <row r="15" spans="1:6" x14ac:dyDescent="0.2">
      <c r="A15" s="7">
        <v>1</v>
      </c>
      <c r="B15" s="14" t="s">
        <v>22</v>
      </c>
      <c r="C15" s="17">
        <v>400</v>
      </c>
      <c r="D15" s="18">
        <v>3</v>
      </c>
      <c r="E15" s="21">
        <f>C15*D15</f>
        <v>1200</v>
      </c>
      <c r="F15" s="20">
        <v>800</v>
      </c>
    </row>
    <row r="16" spans="1:6" x14ac:dyDescent="0.2">
      <c r="A16" s="7">
        <v>2</v>
      </c>
      <c r="B16" s="14" t="s">
        <v>23</v>
      </c>
      <c r="C16" s="17">
        <v>400</v>
      </c>
      <c r="D16" s="18">
        <v>1</v>
      </c>
      <c r="E16" s="21">
        <f>C16*D16</f>
        <v>400</v>
      </c>
      <c r="F16" s="20">
        <v>50</v>
      </c>
    </row>
    <row r="17" spans="1:6" x14ac:dyDescent="0.2">
      <c r="A17" s="7">
        <v>3</v>
      </c>
      <c r="B17" s="14" t="s">
        <v>24</v>
      </c>
      <c r="C17" s="17">
        <v>200</v>
      </c>
      <c r="D17" s="18">
        <v>1</v>
      </c>
      <c r="E17" s="21">
        <f>C17*D17</f>
        <v>200</v>
      </c>
      <c r="F17" s="20">
        <v>59</v>
      </c>
    </row>
    <row r="18" spans="1:6" x14ac:dyDescent="0.2">
      <c r="A18" s="7"/>
      <c r="B18" s="16"/>
      <c r="C18" s="17"/>
      <c r="D18" s="18">
        <f>SUM(D15:D17)</f>
        <v>5</v>
      </c>
      <c r="E18" s="19">
        <f>SUM(E15:E17)</f>
        <v>1800</v>
      </c>
      <c r="F18" s="20"/>
    </row>
    <row r="19" spans="1:6" x14ac:dyDescent="0.2">
      <c r="A19" s="70" t="s">
        <v>25</v>
      </c>
      <c r="B19" s="70"/>
      <c r="C19" s="70"/>
      <c r="D19" s="70"/>
      <c r="E19" s="70"/>
      <c r="F19" s="70"/>
    </row>
    <row r="20" spans="1:6" x14ac:dyDescent="0.2">
      <c r="A20" s="7">
        <v>1</v>
      </c>
      <c r="B20" s="14" t="s">
        <v>26</v>
      </c>
      <c r="C20" s="17">
        <v>50</v>
      </c>
      <c r="D20" s="18">
        <v>10</v>
      </c>
      <c r="E20" s="21">
        <f>C20*D20</f>
        <v>500</v>
      </c>
      <c r="F20" s="20"/>
    </row>
    <row r="21" spans="1:6" x14ac:dyDescent="0.2">
      <c r="A21" s="7">
        <v>2</v>
      </c>
      <c r="B21" s="16" t="s">
        <v>27</v>
      </c>
      <c r="C21" s="17">
        <v>50</v>
      </c>
      <c r="D21" s="18">
        <v>10</v>
      </c>
      <c r="E21" s="22">
        <f>C21*D21</f>
        <v>500</v>
      </c>
      <c r="F21" s="20"/>
    </row>
    <row r="22" spans="1:6" x14ac:dyDescent="0.2">
      <c r="A22" s="7">
        <v>3</v>
      </c>
      <c r="B22" s="23" t="s">
        <v>29</v>
      </c>
      <c r="C22" s="9">
        <v>500</v>
      </c>
      <c r="D22" s="10">
        <v>2</v>
      </c>
      <c r="E22" s="22">
        <f>C22*D22</f>
        <v>1000</v>
      </c>
      <c r="F22" s="12"/>
    </row>
    <row r="23" spans="1:6" x14ac:dyDescent="0.2">
      <c r="A23" s="7"/>
      <c r="B23" s="16"/>
      <c r="C23" s="17"/>
      <c r="D23" s="18"/>
      <c r="E23" s="19"/>
      <c r="F23" s="20"/>
    </row>
    <row r="24" spans="1:6" x14ac:dyDescent="0.2">
      <c r="A24" s="7"/>
      <c r="B24" s="16"/>
      <c r="C24" s="17"/>
      <c r="D24" s="24" t="s">
        <v>20</v>
      </c>
      <c r="E24" s="25">
        <f>E13+E18+E22</f>
        <v>9650</v>
      </c>
      <c r="F24" s="26"/>
    </row>
    <row r="25" spans="1:6" ht="13.75" customHeight="1" x14ac:dyDescent="0.2">
      <c r="A25" s="7"/>
      <c r="B25" s="16"/>
      <c r="C25" s="17"/>
      <c r="D25" s="27"/>
      <c r="E25" s="28"/>
      <c r="F25" s="27"/>
    </row>
    <row r="26" spans="1:6" ht="16" customHeight="1" x14ac:dyDescent="0.2">
      <c r="A26" s="72" t="s">
        <v>9</v>
      </c>
      <c r="B26" s="72"/>
      <c r="C26" s="72"/>
      <c r="D26" s="72"/>
      <c r="E26" s="72"/>
      <c r="F26" s="72"/>
    </row>
    <row r="27" spans="1:6" x14ac:dyDescent="0.2">
      <c r="A27" s="7">
        <v>1</v>
      </c>
      <c r="B27" s="14" t="s">
        <v>31</v>
      </c>
      <c r="C27" s="9">
        <v>50</v>
      </c>
      <c r="D27" s="10">
        <v>1</v>
      </c>
      <c r="E27" s="11">
        <f t="shared" ref="E27:E35" si="1">C27*D27</f>
        <v>50</v>
      </c>
      <c r="F27" s="12"/>
    </row>
    <row r="28" spans="1:6" x14ac:dyDescent="0.2">
      <c r="A28" s="7">
        <v>2</v>
      </c>
      <c r="B28" s="8" t="s">
        <v>32</v>
      </c>
      <c r="C28" s="9">
        <v>500</v>
      </c>
      <c r="D28" s="10">
        <v>1</v>
      </c>
      <c r="E28" s="22">
        <f t="shared" si="1"/>
        <v>500</v>
      </c>
      <c r="F28" s="12"/>
    </row>
    <row r="29" spans="1:6" x14ac:dyDescent="0.2">
      <c r="A29" s="7">
        <v>3</v>
      </c>
      <c r="B29" s="23" t="s">
        <v>33</v>
      </c>
      <c r="C29" s="9">
        <v>500</v>
      </c>
      <c r="D29" s="10">
        <v>1</v>
      </c>
      <c r="E29" s="22">
        <f t="shared" si="1"/>
        <v>500</v>
      </c>
      <c r="F29" s="12"/>
    </row>
    <row r="30" spans="1:6" x14ac:dyDescent="0.2">
      <c r="A30" s="7">
        <v>4</v>
      </c>
      <c r="B30" s="23" t="s">
        <v>34</v>
      </c>
      <c r="C30" s="9">
        <v>500</v>
      </c>
      <c r="D30" s="10">
        <v>1</v>
      </c>
      <c r="E30" s="22">
        <f t="shared" si="1"/>
        <v>500</v>
      </c>
      <c r="F30" s="12"/>
    </row>
    <row r="31" spans="1:6" x14ac:dyDescent="0.2">
      <c r="A31" s="7">
        <v>5</v>
      </c>
      <c r="B31" s="29" t="s">
        <v>35</v>
      </c>
      <c r="C31" s="30">
        <v>250</v>
      </c>
      <c r="D31" s="31">
        <v>1</v>
      </c>
      <c r="E31" s="32">
        <f t="shared" si="1"/>
        <v>250</v>
      </c>
      <c r="F31" s="33"/>
    </row>
    <row r="32" spans="1:6" x14ac:dyDescent="0.2">
      <c r="A32" s="7">
        <v>6</v>
      </c>
      <c r="B32" s="34" t="s">
        <v>36</v>
      </c>
      <c r="C32" s="30">
        <v>2000</v>
      </c>
      <c r="D32" s="31">
        <v>1</v>
      </c>
      <c r="E32" s="35">
        <f t="shared" si="1"/>
        <v>2000</v>
      </c>
      <c r="F32" s="33"/>
    </row>
    <row r="33" spans="1:6" x14ac:dyDescent="0.2">
      <c r="A33" s="7">
        <v>7</v>
      </c>
      <c r="B33" s="34" t="s">
        <v>37</v>
      </c>
      <c r="C33" s="30">
        <v>400</v>
      </c>
      <c r="D33" s="31">
        <v>1</v>
      </c>
      <c r="E33" s="35">
        <f t="shared" si="1"/>
        <v>400</v>
      </c>
      <c r="F33" s="33"/>
    </row>
    <row r="34" spans="1:6" x14ac:dyDescent="0.2">
      <c r="A34" s="7">
        <v>8</v>
      </c>
      <c r="B34" s="34" t="s">
        <v>38</v>
      </c>
      <c r="C34" s="30">
        <v>700</v>
      </c>
      <c r="D34" s="31">
        <v>1</v>
      </c>
      <c r="E34" s="35">
        <f t="shared" si="1"/>
        <v>700</v>
      </c>
      <c r="F34" s="33"/>
    </row>
    <row r="35" spans="1:6" x14ac:dyDescent="0.2">
      <c r="A35" s="36">
        <v>9</v>
      </c>
      <c r="B35" s="37" t="s">
        <v>39</v>
      </c>
      <c r="C35" s="38">
        <v>1300</v>
      </c>
      <c r="D35" s="39">
        <v>1</v>
      </c>
      <c r="E35" s="35">
        <f t="shared" si="1"/>
        <v>1300</v>
      </c>
      <c r="F35" s="40"/>
    </row>
    <row r="36" spans="1:6" x14ac:dyDescent="0.2">
      <c r="A36"/>
      <c r="B36" s="13"/>
      <c r="C36" s="13"/>
      <c r="D36" s="13"/>
      <c r="E36" s="13"/>
      <c r="F36" s="13"/>
    </row>
    <row r="37" spans="1:6" x14ac:dyDescent="0.2">
      <c r="A37" s="41"/>
      <c r="B37" s="37" t="s">
        <v>20</v>
      </c>
      <c r="C37" s="42"/>
      <c r="D37" s="42"/>
      <c r="E37" s="43">
        <f>SUM(E27:E36)</f>
        <v>6200</v>
      </c>
      <c r="F37" s="42"/>
    </row>
    <row r="38" spans="1:6" x14ac:dyDescent="0.2">
      <c r="A38" s="7"/>
      <c r="B38" s="44"/>
      <c r="C38" s="30"/>
      <c r="D38" s="45"/>
      <c r="E38" s="46"/>
      <c r="F38" s="45"/>
    </row>
    <row r="39" spans="1:6" x14ac:dyDescent="0.2">
      <c r="A39" s="7"/>
      <c r="B39" s="44"/>
      <c r="C39" s="30"/>
      <c r="D39" s="45"/>
      <c r="E39" s="46"/>
      <c r="F39" s="45"/>
    </row>
    <row r="40" spans="1:6" x14ac:dyDescent="0.2">
      <c r="A40" s="68" t="s">
        <v>40</v>
      </c>
      <c r="B40" s="68"/>
      <c r="C40" s="68"/>
      <c r="D40" s="68"/>
      <c r="E40" s="68"/>
      <c r="F40" s="68"/>
    </row>
    <row r="41" spans="1:6" x14ac:dyDescent="0.2">
      <c r="A41" s="7">
        <v>1</v>
      </c>
      <c r="B41" s="47" t="s">
        <v>41</v>
      </c>
      <c r="C41" s="17"/>
      <c r="D41" s="10">
        <v>2</v>
      </c>
      <c r="E41" s="21"/>
      <c r="F41" s="12">
        <v>800</v>
      </c>
    </row>
    <row r="42" spans="1:6" x14ac:dyDescent="0.2">
      <c r="A42" s="7">
        <v>2</v>
      </c>
      <c r="B42" s="47" t="s">
        <v>42</v>
      </c>
      <c r="C42" s="17"/>
      <c r="D42" s="10">
        <v>1</v>
      </c>
      <c r="E42" s="21"/>
      <c r="F42" s="12">
        <v>2000</v>
      </c>
    </row>
    <row r="43" spans="1:6" x14ac:dyDescent="0.2">
      <c r="A43" s="7">
        <v>3</v>
      </c>
      <c r="B43" s="47" t="s">
        <v>43</v>
      </c>
      <c r="C43" s="17"/>
      <c r="D43" s="10">
        <v>2</v>
      </c>
      <c r="E43" s="21"/>
      <c r="F43" s="12">
        <v>1200</v>
      </c>
    </row>
    <row r="44" spans="1:6" x14ac:dyDescent="0.2">
      <c r="A44" s="7">
        <v>4</v>
      </c>
      <c r="B44" s="47" t="s">
        <v>44</v>
      </c>
      <c r="C44" s="17"/>
      <c r="D44" s="10"/>
      <c r="E44" s="21"/>
      <c r="F44" s="12">
        <v>3000</v>
      </c>
    </row>
    <row r="45" spans="1:6" x14ac:dyDescent="0.2">
      <c r="A45" s="7">
        <v>5</v>
      </c>
      <c r="B45" s="47" t="s">
        <v>45</v>
      </c>
      <c r="C45" s="17"/>
      <c r="D45" s="48">
        <v>2</v>
      </c>
      <c r="E45" s="21"/>
      <c r="F45" s="49">
        <v>100</v>
      </c>
    </row>
    <row r="46" spans="1:6" x14ac:dyDescent="0.2">
      <c r="A46" s="7">
        <v>6</v>
      </c>
      <c r="B46" s="47" t="s">
        <v>46</v>
      </c>
      <c r="C46" s="17"/>
      <c r="D46" s="10">
        <v>2</v>
      </c>
      <c r="E46" s="21"/>
      <c r="F46" s="12">
        <v>100</v>
      </c>
    </row>
    <row r="47" spans="1:6" x14ac:dyDescent="0.2">
      <c r="A47" s="7">
        <v>7</v>
      </c>
      <c r="B47" s="50" t="s">
        <v>47</v>
      </c>
      <c r="C47" s="17"/>
      <c r="D47" s="10">
        <v>1</v>
      </c>
      <c r="E47" s="21"/>
      <c r="F47" s="12">
        <v>100</v>
      </c>
    </row>
    <row r="48" spans="1:6" x14ac:dyDescent="0.2">
      <c r="A48" s="7">
        <v>8</v>
      </c>
      <c r="B48" s="50" t="s">
        <v>48</v>
      </c>
      <c r="C48" s="17"/>
      <c r="D48" s="10">
        <v>1</v>
      </c>
      <c r="E48" s="21"/>
      <c r="F48" s="12">
        <v>100</v>
      </c>
    </row>
    <row r="49" spans="1:6" x14ac:dyDescent="0.2">
      <c r="A49" s="7">
        <v>9</v>
      </c>
      <c r="B49" s="47" t="s">
        <v>49</v>
      </c>
      <c r="C49" s="17"/>
      <c r="D49" s="10"/>
      <c r="E49" s="21"/>
      <c r="F49" s="12"/>
    </row>
    <row r="50" spans="1:6" x14ac:dyDescent="0.2">
      <c r="A50" s="7">
        <v>10</v>
      </c>
      <c r="B50" s="47" t="s">
        <v>50</v>
      </c>
      <c r="C50" s="17"/>
      <c r="D50" s="10"/>
      <c r="E50" s="21"/>
      <c r="F50" s="12"/>
    </row>
    <row r="51" spans="1:6" x14ac:dyDescent="0.2">
      <c r="A51" s="7">
        <v>11</v>
      </c>
      <c r="B51" s="47" t="s">
        <v>51</v>
      </c>
      <c r="C51" s="17"/>
      <c r="D51" s="10"/>
      <c r="E51" s="21"/>
      <c r="F51" s="12"/>
    </row>
    <row r="52" spans="1:6" x14ac:dyDescent="0.2">
      <c r="A52" s="7">
        <v>12</v>
      </c>
      <c r="B52" s="47" t="s">
        <v>52</v>
      </c>
      <c r="C52" s="17"/>
      <c r="D52" s="10"/>
      <c r="E52" s="21"/>
      <c r="F52" s="12"/>
    </row>
    <row r="53" spans="1:6" x14ac:dyDescent="0.2">
      <c r="A53" s="7">
        <v>13</v>
      </c>
      <c r="B53" s="47" t="s">
        <v>53</v>
      </c>
      <c r="C53" s="17"/>
      <c r="D53" s="10"/>
      <c r="E53" s="21"/>
      <c r="F53" s="12"/>
    </row>
    <row r="54" spans="1:6" x14ac:dyDescent="0.2">
      <c r="A54" s="7">
        <v>14</v>
      </c>
      <c r="B54" s="47" t="s">
        <v>54</v>
      </c>
      <c r="C54" s="17"/>
      <c r="D54" s="10"/>
      <c r="E54" s="21"/>
      <c r="F54" s="12"/>
    </row>
    <row r="55" spans="1:6" x14ac:dyDescent="0.2">
      <c r="A55" s="7">
        <v>15</v>
      </c>
      <c r="B55" s="47" t="s">
        <v>55</v>
      </c>
      <c r="C55" s="17"/>
      <c r="D55" s="10"/>
      <c r="E55" s="21"/>
      <c r="F55" s="12"/>
    </row>
    <row r="56" spans="1:6" x14ac:dyDescent="0.2">
      <c r="A56" s="7">
        <v>16</v>
      </c>
      <c r="B56" s="47" t="s">
        <v>56</v>
      </c>
      <c r="C56" s="17"/>
      <c r="D56" s="10"/>
      <c r="E56" s="21"/>
      <c r="F56" s="12"/>
    </row>
    <row r="57" spans="1:6" x14ac:dyDescent="0.2">
      <c r="A57" s="7">
        <v>17</v>
      </c>
      <c r="B57" s="47" t="s">
        <v>57</v>
      </c>
      <c r="C57" s="17"/>
      <c r="D57" s="10"/>
      <c r="E57" s="21"/>
      <c r="F57" s="12"/>
    </row>
    <row r="58" spans="1:6" x14ac:dyDescent="0.2">
      <c r="A58" s="7">
        <v>18</v>
      </c>
      <c r="B58" s="47" t="s">
        <v>58</v>
      </c>
      <c r="C58" s="17"/>
      <c r="D58" s="10"/>
      <c r="E58" s="21"/>
      <c r="F58" s="12"/>
    </row>
    <row r="59" spans="1:6" x14ac:dyDescent="0.2">
      <c r="A59" s="7">
        <v>19</v>
      </c>
      <c r="B59" s="47" t="s">
        <v>59</v>
      </c>
      <c r="C59" s="17"/>
      <c r="D59" s="48"/>
      <c r="E59" s="21"/>
      <c r="F59" s="20"/>
    </row>
    <row r="60" spans="1:6" x14ac:dyDescent="0.2">
      <c r="A60" s="7"/>
      <c r="B60" s="16"/>
      <c r="C60" s="51"/>
      <c r="D60" s="52"/>
      <c r="E60" s="53">
        <v>4200</v>
      </c>
      <c r="F60" s="54"/>
    </row>
    <row r="61" spans="1:6" x14ac:dyDescent="0.2">
      <c r="A61" s="68" t="s">
        <v>60</v>
      </c>
      <c r="B61" s="68"/>
      <c r="C61" s="68"/>
      <c r="D61" s="68"/>
      <c r="E61" s="68"/>
      <c r="F61" s="68"/>
    </row>
    <row r="62" spans="1:6" x14ac:dyDescent="0.2">
      <c r="A62" s="7">
        <v>1</v>
      </c>
      <c r="B62" s="47" t="s">
        <v>41</v>
      </c>
      <c r="C62" s="17"/>
      <c r="D62" s="18">
        <v>4</v>
      </c>
      <c r="E62" s="21"/>
      <c r="F62" s="20">
        <v>800</v>
      </c>
    </row>
    <row r="63" spans="1:6" x14ac:dyDescent="0.2">
      <c r="A63" s="7">
        <v>2</v>
      </c>
      <c r="B63" s="47" t="s">
        <v>42</v>
      </c>
      <c r="C63" s="17"/>
      <c r="D63" s="18">
        <v>2</v>
      </c>
      <c r="E63" s="21"/>
      <c r="F63" s="20">
        <v>2000</v>
      </c>
    </row>
    <row r="64" spans="1:6" x14ac:dyDescent="0.2">
      <c r="A64" s="7">
        <v>3</v>
      </c>
      <c r="B64" s="47" t="s">
        <v>61</v>
      </c>
      <c r="C64" s="17"/>
      <c r="D64" s="18"/>
      <c r="E64" s="21"/>
      <c r="F64" s="20"/>
    </row>
    <row r="65" spans="1:6" x14ac:dyDescent="0.2">
      <c r="A65" s="7">
        <v>4</v>
      </c>
      <c r="B65" s="47" t="s">
        <v>62</v>
      </c>
      <c r="C65" s="17"/>
      <c r="D65" s="18"/>
      <c r="E65" s="21"/>
      <c r="F65" s="20"/>
    </row>
    <row r="66" spans="1:6" x14ac:dyDescent="0.2">
      <c r="A66" s="7">
        <v>5</v>
      </c>
      <c r="B66" s="47" t="s">
        <v>63</v>
      </c>
      <c r="C66" s="17"/>
      <c r="D66" s="18"/>
      <c r="E66" s="21"/>
      <c r="F66" s="20"/>
    </row>
    <row r="67" spans="1:6" x14ac:dyDescent="0.2">
      <c r="A67" s="7">
        <v>6</v>
      </c>
      <c r="B67" s="47" t="s">
        <v>64</v>
      </c>
      <c r="C67" s="17"/>
      <c r="D67" s="18"/>
      <c r="E67" s="21"/>
      <c r="F67" s="20"/>
    </row>
    <row r="68" spans="1:6" x14ac:dyDescent="0.2">
      <c r="A68" s="7">
        <v>7</v>
      </c>
      <c r="B68" s="47" t="s">
        <v>65</v>
      </c>
      <c r="C68" s="17"/>
      <c r="D68" s="18"/>
      <c r="E68" s="21"/>
      <c r="F68" s="20"/>
    </row>
    <row r="69" spans="1:6" x14ac:dyDescent="0.2">
      <c r="A69" s="7">
        <v>8</v>
      </c>
      <c r="B69" s="47" t="s">
        <v>50</v>
      </c>
      <c r="C69" s="17"/>
      <c r="D69" s="18"/>
      <c r="E69" s="21"/>
      <c r="F69" s="20"/>
    </row>
    <row r="70" spans="1:6" x14ac:dyDescent="0.2">
      <c r="A70" s="7">
        <v>9</v>
      </c>
      <c r="B70" s="47" t="s">
        <v>51</v>
      </c>
      <c r="C70" s="17"/>
      <c r="D70" s="18"/>
      <c r="E70" s="21"/>
      <c r="F70" s="20"/>
    </row>
    <row r="71" spans="1:6" x14ac:dyDescent="0.2">
      <c r="A71" s="7">
        <v>10</v>
      </c>
      <c r="B71" s="47" t="s">
        <v>52</v>
      </c>
      <c r="C71" s="17"/>
      <c r="D71" s="18"/>
      <c r="E71" s="21"/>
      <c r="F71" s="20"/>
    </row>
    <row r="72" spans="1:6" x14ac:dyDescent="0.2">
      <c r="A72" s="7">
        <v>11</v>
      </c>
      <c r="B72" s="47" t="s">
        <v>53</v>
      </c>
      <c r="C72" s="17"/>
      <c r="D72" s="18"/>
      <c r="E72" s="21"/>
      <c r="F72" s="20"/>
    </row>
    <row r="73" spans="1:6" x14ac:dyDescent="0.2">
      <c r="A73" s="7">
        <v>12</v>
      </c>
      <c r="B73" s="47" t="s">
        <v>56</v>
      </c>
      <c r="C73" s="17"/>
      <c r="D73" s="18"/>
      <c r="E73" s="21"/>
      <c r="F73" s="20"/>
    </row>
    <row r="74" spans="1:6" x14ac:dyDescent="0.2">
      <c r="A74" s="7">
        <v>13</v>
      </c>
      <c r="B74" s="47" t="s">
        <v>57</v>
      </c>
      <c r="C74" s="17"/>
      <c r="D74" s="18"/>
      <c r="E74" s="21"/>
      <c r="F74" s="20"/>
    </row>
    <row r="75" spans="1:6" x14ac:dyDescent="0.2">
      <c r="A75" s="7">
        <v>14</v>
      </c>
      <c r="B75" s="47" t="s">
        <v>58</v>
      </c>
      <c r="C75" s="17"/>
      <c r="D75" s="18"/>
      <c r="E75" s="21"/>
      <c r="F75" s="20"/>
    </row>
    <row r="76" spans="1:6" x14ac:dyDescent="0.2">
      <c r="A76" s="7">
        <v>15</v>
      </c>
      <c r="B76" s="47" t="s">
        <v>59</v>
      </c>
      <c r="C76" s="17"/>
      <c r="D76" s="18"/>
      <c r="E76" s="21"/>
      <c r="F76" s="20"/>
    </row>
    <row r="77" spans="1:6" x14ac:dyDescent="0.2">
      <c r="A77" s="7"/>
      <c r="B77" s="16"/>
      <c r="C77" s="51"/>
      <c r="D77" s="54"/>
      <c r="E77" s="53">
        <v>3200</v>
      </c>
      <c r="F77" s="54"/>
    </row>
    <row r="78" spans="1:6" x14ac:dyDescent="0.2">
      <c r="A78" s="73" t="s">
        <v>66</v>
      </c>
      <c r="B78" s="73"/>
      <c r="C78" s="73"/>
      <c r="D78" s="73"/>
      <c r="E78" s="73"/>
      <c r="F78" s="73"/>
    </row>
    <row r="79" spans="1:6" x14ac:dyDescent="0.2">
      <c r="A79" s="7">
        <v>1</v>
      </c>
      <c r="B79" s="47" t="s">
        <v>41</v>
      </c>
      <c r="C79" s="17"/>
      <c r="D79" s="48">
        <v>2</v>
      </c>
      <c r="E79" s="21"/>
      <c r="F79" s="49">
        <v>800</v>
      </c>
    </row>
    <row r="80" spans="1:6" x14ac:dyDescent="0.2">
      <c r="A80" s="7">
        <v>2</v>
      </c>
      <c r="B80" s="47" t="s">
        <v>42</v>
      </c>
      <c r="C80" s="17"/>
      <c r="D80" s="48">
        <v>1</v>
      </c>
      <c r="E80" s="21"/>
      <c r="F80" s="49">
        <v>2000</v>
      </c>
    </row>
    <row r="81" spans="1:6" x14ac:dyDescent="0.2">
      <c r="A81" s="7">
        <v>3</v>
      </c>
      <c r="B81" s="47" t="s">
        <v>67</v>
      </c>
      <c r="C81" s="17"/>
      <c r="D81" s="10"/>
      <c r="E81" s="21"/>
      <c r="F81" s="12"/>
    </row>
    <row r="82" spans="1:6" x14ac:dyDescent="0.2">
      <c r="A82" s="7">
        <v>4</v>
      </c>
      <c r="B82" s="47" t="s">
        <v>45</v>
      </c>
      <c r="C82" s="17"/>
      <c r="D82" s="48">
        <v>1</v>
      </c>
      <c r="E82" s="21"/>
      <c r="F82" s="49">
        <v>100</v>
      </c>
    </row>
    <row r="83" spans="1:6" x14ac:dyDescent="0.2">
      <c r="A83" s="7">
        <v>5</v>
      </c>
      <c r="B83" s="47" t="s">
        <v>46</v>
      </c>
      <c r="C83" s="17"/>
      <c r="D83" s="10">
        <v>1</v>
      </c>
      <c r="E83" s="21"/>
      <c r="F83" s="12">
        <v>100</v>
      </c>
    </row>
    <row r="84" spans="1:6" x14ac:dyDescent="0.2">
      <c r="A84" s="7">
        <v>6</v>
      </c>
      <c r="B84" s="50" t="s">
        <v>47</v>
      </c>
      <c r="C84" s="17"/>
      <c r="D84" s="10">
        <v>1</v>
      </c>
      <c r="E84" s="21"/>
      <c r="F84" s="12">
        <v>100</v>
      </c>
    </row>
    <row r="85" spans="1:6" x14ac:dyDescent="0.2">
      <c r="A85" s="7">
        <v>7</v>
      </c>
      <c r="B85" s="47" t="s">
        <v>68</v>
      </c>
      <c r="C85" s="17"/>
      <c r="D85" s="48"/>
      <c r="E85" s="21"/>
      <c r="F85" s="49"/>
    </row>
    <row r="86" spans="1:6" x14ac:dyDescent="0.2">
      <c r="A86" s="7">
        <v>8</v>
      </c>
      <c r="B86" s="47" t="s">
        <v>53</v>
      </c>
      <c r="C86" s="17"/>
      <c r="D86" s="48"/>
      <c r="E86" s="21"/>
      <c r="F86" s="49"/>
    </row>
    <row r="87" spans="1:6" x14ac:dyDescent="0.2">
      <c r="A87" s="7">
        <v>9</v>
      </c>
      <c r="B87" s="47" t="s">
        <v>56</v>
      </c>
      <c r="C87" s="17"/>
      <c r="D87" s="18"/>
      <c r="E87" s="21"/>
      <c r="F87" s="20"/>
    </row>
    <row r="88" spans="1:6" x14ac:dyDescent="0.2">
      <c r="A88" s="7">
        <v>10</v>
      </c>
      <c r="B88" s="47" t="s">
        <v>57</v>
      </c>
      <c r="C88" s="17"/>
      <c r="D88" s="48"/>
      <c r="E88" s="21"/>
      <c r="F88" s="49"/>
    </row>
    <row r="89" spans="1:6" x14ac:dyDescent="0.2">
      <c r="A89" s="7">
        <v>11</v>
      </c>
      <c r="B89" s="47" t="s">
        <v>58</v>
      </c>
      <c r="C89" s="17"/>
      <c r="D89" s="48"/>
      <c r="E89" s="21"/>
      <c r="F89" s="49"/>
    </row>
    <row r="90" spans="1:6" x14ac:dyDescent="0.2">
      <c r="A90" s="7">
        <v>12</v>
      </c>
      <c r="B90" s="47" t="s">
        <v>59</v>
      </c>
      <c r="C90" s="17"/>
      <c r="D90" s="48"/>
      <c r="E90" s="21"/>
      <c r="F90" s="12"/>
    </row>
    <row r="91" spans="1:6" x14ac:dyDescent="0.2">
      <c r="A91" s="7"/>
      <c r="B91" s="16"/>
      <c r="C91" s="17"/>
      <c r="D91" s="51"/>
      <c r="E91" s="53">
        <v>3200</v>
      </c>
      <c r="F91" s="55" t="s">
        <v>5</v>
      </c>
    </row>
    <row r="92" spans="1:6" x14ac:dyDescent="0.2">
      <c r="A92" s="68" t="s">
        <v>69</v>
      </c>
      <c r="B92" s="68"/>
      <c r="C92" s="68"/>
      <c r="D92" s="68"/>
      <c r="E92" s="68"/>
      <c r="F92" s="68"/>
    </row>
    <row r="93" spans="1:6" x14ac:dyDescent="0.2">
      <c r="A93" s="7">
        <v>1</v>
      </c>
      <c r="B93" s="16" t="s">
        <v>70</v>
      </c>
      <c r="C93" s="17">
        <v>400</v>
      </c>
      <c r="D93" s="18">
        <v>2</v>
      </c>
      <c r="E93" s="21">
        <f t="shared" ref="E93:E100" si="2">C93*D93</f>
        <v>800</v>
      </c>
      <c r="F93" s="20"/>
    </row>
    <row r="94" spans="1:6" x14ac:dyDescent="0.2">
      <c r="A94" s="7">
        <v>2</v>
      </c>
      <c r="B94" s="16" t="s">
        <v>71</v>
      </c>
      <c r="C94" s="17">
        <v>400</v>
      </c>
      <c r="D94" s="18">
        <v>2</v>
      </c>
      <c r="E94" s="21">
        <f t="shared" si="2"/>
        <v>800</v>
      </c>
      <c r="F94" s="20"/>
    </row>
    <row r="95" spans="1:6" x14ac:dyDescent="0.2">
      <c r="A95" s="7">
        <v>3</v>
      </c>
      <c r="B95" s="16" t="s">
        <v>72</v>
      </c>
      <c r="C95" s="17">
        <v>500</v>
      </c>
      <c r="D95" s="18">
        <v>1</v>
      </c>
      <c r="E95" s="21">
        <f t="shared" si="2"/>
        <v>500</v>
      </c>
      <c r="F95" s="20"/>
    </row>
    <row r="96" spans="1:6" x14ac:dyDescent="0.2">
      <c r="A96" s="7">
        <v>4</v>
      </c>
      <c r="B96" s="16" t="s">
        <v>73</v>
      </c>
      <c r="C96" s="17">
        <v>400</v>
      </c>
      <c r="D96" s="18">
        <v>1</v>
      </c>
      <c r="E96" s="21">
        <f t="shared" si="2"/>
        <v>400</v>
      </c>
      <c r="F96" s="20"/>
    </row>
    <row r="97" spans="1:6" x14ac:dyDescent="0.2">
      <c r="A97" s="7">
        <v>5</v>
      </c>
      <c r="B97" s="16" t="s">
        <v>74</v>
      </c>
      <c r="C97" s="17">
        <v>200</v>
      </c>
      <c r="D97" s="18">
        <v>2</v>
      </c>
      <c r="E97" s="21">
        <f t="shared" si="2"/>
        <v>400</v>
      </c>
      <c r="F97" s="20"/>
    </row>
    <row r="98" spans="1:6" x14ac:dyDescent="0.2">
      <c r="A98" s="7">
        <v>6</v>
      </c>
      <c r="B98" s="16" t="s">
        <v>75</v>
      </c>
      <c r="C98" s="17">
        <v>200</v>
      </c>
      <c r="D98" s="18">
        <v>1</v>
      </c>
      <c r="E98" s="21">
        <f t="shared" si="2"/>
        <v>200</v>
      </c>
      <c r="F98" s="20"/>
    </row>
    <row r="99" spans="1:6" x14ac:dyDescent="0.2">
      <c r="A99" s="7">
        <v>7</v>
      </c>
      <c r="B99" s="16" t="s">
        <v>76</v>
      </c>
      <c r="C99" s="17">
        <v>100</v>
      </c>
      <c r="D99" s="18">
        <v>1</v>
      </c>
      <c r="E99" s="21">
        <f t="shared" si="2"/>
        <v>100</v>
      </c>
      <c r="F99" s="20"/>
    </row>
    <row r="100" spans="1:6" x14ac:dyDescent="0.2">
      <c r="A100" s="7">
        <v>8</v>
      </c>
      <c r="B100" s="16" t="s">
        <v>37</v>
      </c>
      <c r="C100" s="17">
        <v>350</v>
      </c>
      <c r="D100" s="18">
        <v>1</v>
      </c>
      <c r="E100" s="21">
        <f t="shared" si="2"/>
        <v>350</v>
      </c>
      <c r="F100" s="20"/>
    </row>
    <row r="101" spans="1:6" x14ac:dyDescent="0.2">
      <c r="A101" s="7"/>
      <c r="B101" s="16"/>
      <c r="C101" s="17"/>
      <c r="D101" s="18">
        <f>SUM(D93:D100)</f>
        <v>11</v>
      </c>
      <c r="E101" s="19">
        <f>SUM(E93:E100)</f>
        <v>3550</v>
      </c>
      <c r="F101" s="20"/>
    </row>
    <row r="102" spans="1:6" x14ac:dyDescent="0.2">
      <c r="A102" s="70" t="s">
        <v>77</v>
      </c>
      <c r="B102" s="70"/>
      <c r="C102" s="70"/>
      <c r="D102" s="70"/>
      <c r="E102" s="70"/>
      <c r="F102" s="70"/>
    </row>
    <row r="103" spans="1:6" x14ac:dyDescent="0.2">
      <c r="A103" s="7">
        <v>1</v>
      </c>
      <c r="B103" s="16" t="s">
        <v>78</v>
      </c>
      <c r="C103" s="17">
        <v>500</v>
      </c>
      <c r="D103" s="18">
        <v>1</v>
      </c>
      <c r="E103" s="21">
        <f>C103*D103</f>
        <v>500</v>
      </c>
      <c r="F103" s="20"/>
    </row>
    <row r="104" spans="1:6" x14ac:dyDescent="0.2">
      <c r="A104" s="7">
        <v>2</v>
      </c>
      <c r="B104" s="16" t="s">
        <v>79</v>
      </c>
      <c r="C104" s="17">
        <v>350</v>
      </c>
      <c r="D104" s="18">
        <v>1</v>
      </c>
      <c r="E104" s="21">
        <f>C104*D104</f>
        <v>350</v>
      </c>
      <c r="F104" s="20"/>
    </row>
    <row r="105" spans="1:6" x14ac:dyDescent="0.2">
      <c r="A105" s="7">
        <v>3</v>
      </c>
      <c r="B105" s="16" t="s">
        <v>80</v>
      </c>
      <c r="C105" s="17">
        <v>600</v>
      </c>
      <c r="D105" s="18">
        <v>1</v>
      </c>
      <c r="E105" s="21">
        <f>C105*D105</f>
        <v>600</v>
      </c>
      <c r="F105" s="20"/>
    </row>
    <row r="106" spans="1:6" x14ac:dyDescent="0.2">
      <c r="A106" s="7">
        <v>4</v>
      </c>
      <c r="B106" s="16" t="s">
        <v>81</v>
      </c>
      <c r="C106" s="17">
        <v>500</v>
      </c>
      <c r="D106" s="18">
        <v>1</v>
      </c>
      <c r="E106" s="21">
        <f>C106*D106</f>
        <v>500</v>
      </c>
      <c r="F106" s="20"/>
    </row>
    <row r="107" spans="1:6" x14ac:dyDescent="0.2">
      <c r="A107" s="7"/>
      <c r="B107" s="16"/>
      <c r="C107" s="17"/>
      <c r="D107" s="18">
        <f>SUM(D103:D106)</f>
        <v>4</v>
      </c>
      <c r="E107" s="19">
        <f>SUM(E103:E106)</f>
        <v>1950</v>
      </c>
      <c r="F107" s="20"/>
    </row>
    <row r="108" spans="1:6" x14ac:dyDescent="0.2">
      <c r="A108" s="7"/>
      <c r="B108" s="16"/>
      <c r="C108" s="17"/>
      <c r="D108" s="51"/>
      <c r="E108" s="53">
        <f>E101+E107</f>
        <v>5500</v>
      </c>
      <c r="F108" s="54"/>
    </row>
    <row r="109" spans="1:6" x14ac:dyDescent="0.2">
      <c r="A109" s="68" t="s">
        <v>82</v>
      </c>
      <c r="B109" s="68"/>
      <c r="C109" s="68"/>
      <c r="D109" s="68"/>
      <c r="E109" s="68"/>
      <c r="F109" s="68"/>
    </row>
    <row r="110" spans="1:6" x14ac:dyDescent="0.2">
      <c r="A110" s="7">
        <v>1</v>
      </c>
      <c r="B110" s="16" t="s">
        <v>83</v>
      </c>
      <c r="C110" s="17"/>
      <c r="D110" s="18"/>
      <c r="E110" s="21"/>
      <c r="F110" s="20"/>
    </row>
    <row r="111" spans="1:6" x14ac:dyDescent="0.2">
      <c r="A111" s="7"/>
      <c r="B111" s="16" t="s">
        <v>84</v>
      </c>
      <c r="C111" s="17"/>
      <c r="D111" s="18"/>
      <c r="E111" s="21"/>
      <c r="F111" s="20"/>
    </row>
    <row r="112" spans="1:6" x14ac:dyDescent="0.2">
      <c r="A112" s="7">
        <v>2</v>
      </c>
      <c r="B112" s="16" t="s">
        <v>85</v>
      </c>
      <c r="C112" s="17"/>
      <c r="D112" s="18"/>
      <c r="E112" s="21"/>
      <c r="F112" s="20"/>
    </row>
    <row r="113" spans="1:6" x14ac:dyDescent="0.2">
      <c r="A113" s="7">
        <v>3</v>
      </c>
      <c r="B113" s="16" t="s">
        <v>86</v>
      </c>
      <c r="C113" s="17"/>
      <c r="D113" s="18"/>
      <c r="E113" s="21"/>
      <c r="F113" s="20"/>
    </row>
    <row r="114" spans="1:6" x14ac:dyDescent="0.2">
      <c r="A114" s="7">
        <v>4</v>
      </c>
      <c r="B114" s="16" t="s">
        <v>87</v>
      </c>
      <c r="C114" s="17"/>
      <c r="D114" s="18"/>
      <c r="E114" s="21"/>
      <c r="F114" s="20"/>
    </row>
    <row r="115" spans="1:6" x14ac:dyDescent="0.2">
      <c r="A115" s="7"/>
      <c r="B115" s="16" t="s">
        <v>88</v>
      </c>
      <c r="C115" s="17"/>
      <c r="D115" s="18"/>
      <c r="E115" s="21"/>
      <c r="F115" s="20"/>
    </row>
    <row r="116" spans="1:6" x14ac:dyDescent="0.2">
      <c r="A116" s="7">
        <v>5</v>
      </c>
      <c r="B116" s="16" t="s">
        <v>89</v>
      </c>
      <c r="C116" s="17"/>
      <c r="D116" s="18"/>
      <c r="E116" s="21"/>
      <c r="F116" s="20"/>
    </row>
    <row r="117" spans="1:6" x14ac:dyDescent="0.2">
      <c r="A117" s="7">
        <v>6</v>
      </c>
      <c r="B117" s="16" t="s">
        <v>90</v>
      </c>
      <c r="C117" s="17"/>
      <c r="D117" s="18"/>
      <c r="E117" s="21"/>
      <c r="F117" s="20"/>
    </row>
    <row r="118" spans="1:6" x14ac:dyDescent="0.2">
      <c r="A118" s="7">
        <v>7</v>
      </c>
      <c r="B118" s="16" t="s">
        <v>91</v>
      </c>
      <c r="C118" s="17"/>
      <c r="D118" s="18"/>
      <c r="E118" s="21"/>
      <c r="F118" s="20"/>
    </row>
    <row r="119" spans="1:6" x14ac:dyDescent="0.2">
      <c r="A119" s="7">
        <v>8</v>
      </c>
      <c r="B119" s="16" t="s">
        <v>92</v>
      </c>
      <c r="C119" s="17"/>
      <c r="D119" s="18"/>
      <c r="E119" s="21"/>
      <c r="F119" s="20"/>
    </row>
    <row r="120" spans="1:6" x14ac:dyDescent="0.2">
      <c r="A120" s="7">
        <v>9</v>
      </c>
      <c r="B120" s="16" t="s">
        <v>93</v>
      </c>
      <c r="C120" s="17"/>
      <c r="D120" s="18"/>
      <c r="E120" s="21"/>
      <c r="F120" s="20"/>
    </row>
    <row r="121" spans="1:6" x14ac:dyDescent="0.2">
      <c r="A121" s="7"/>
      <c r="B121" s="16" t="s">
        <v>94</v>
      </c>
      <c r="C121" s="17"/>
      <c r="D121" s="18"/>
      <c r="E121" s="21"/>
      <c r="F121" s="20"/>
    </row>
    <row r="122" spans="1:6" x14ac:dyDescent="0.2">
      <c r="A122" s="7">
        <v>10</v>
      </c>
      <c r="B122" s="16" t="s">
        <v>95</v>
      </c>
      <c r="C122" s="17"/>
      <c r="D122" s="18"/>
      <c r="E122" s="21"/>
      <c r="F122" s="20"/>
    </row>
    <row r="123" spans="1:6" x14ac:dyDescent="0.2">
      <c r="A123" s="7">
        <v>11</v>
      </c>
      <c r="B123" s="16" t="s">
        <v>96</v>
      </c>
      <c r="C123" s="17"/>
      <c r="D123" s="18"/>
      <c r="E123" s="21"/>
      <c r="F123" s="20"/>
    </row>
    <row r="124" spans="1:6" x14ac:dyDescent="0.2">
      <c r="A124" s="7">
        <v>12</v>
      </c>
      <c r="B124" s="16" t="s">
        <v>97</v>
      </c>
      <c r="C124" s="17"/>
      <c r="D124" s="18"/>
      <c r="E124" s="21"/>
      <c r="F124" s="20"/>
    </row>
    <row r="125" spans="1:6" x14ac:dyDescent="0.2">
      <c r="A125" s="7"/>
      <c r="B125" s="16" t="s">
        <v>98</v>
      </c>
      <c r="C125" s="17"/>
      <c r="D125" s="18"/>
      <c r="E125" s="21"/>
      <c r="F125" s="20"/>
    </row>
    <row r="126" spans="1:6" x14ac:dyDescent="0.2">
      <c r="A126" s="7">
        <v>13</v>
      </c>
      <c r="B126" s="16" t="s">
        <v>99</v>
      </c>
      <c r="C126" s="17"/>
      <c r="D126" s="18"/>
      <c r="E126" s="21"/>
      <c r="F126" s="20"/>
    </row>
    <row r="127" spans="1:6" x14ac:dyDescent="0.2">
      <c r="A127" s="7">
        <v>14</v>
      </c>
      <c r="B127" s="16" t="s">
        <v>100</v>
      </c>
      <c r="C127" s="17"/>
      <c r="D127" s="18"/>
      <c r="E127" s="21"/>
      <c r="F127" s="20"/>
    </row>
    <row r="128" spans="1:6" x14ac:dyDescent="0.2">
      <c r="A128" s="7">
        <v>15</v>
      </c>
      <c r="B128" s="16" t="s">
        <v>101</v>
      </c>
      <c r="C128" s="17"/>
      <c r="D128" s="18"/>
      <c r="E128" s="21"/>
      <c r="F128" s="20"/>
    </row>
    <row r="129" spans="1:6" x14ac:dyDescent="0.2">
      <c r="A129" s="7"/>
      <c r="B129" s="16"/>
      <c r="C129" s="17"/>
      <c r="D129" s="18"/>
      <c r="E129" s="21"/>
      <c r="F129" s="20"/>
    </row>
    <row r="130" spans="1:6" x14ac:dyDescent="0.2">
      <c r="A130" s="7"/>
      <c r="B130" s="16"/>
      <c r="C130" s="17"/>
      <c r="D130" s="51"/>
      <c r="E130" s="53">
        <v>5000</v>
      </c>
      <c r="F130" s="54"/>
    </row>
    <row r="131" spans="1:6" x14ac:dyDescent="0.2">
      <c r="A131" s="7">
        <v>16</v>
      </c>
      <c r="B131" s="8" t="s">
        <v>102</v>
      </c>
      <c r="C131" s="17"/>
      <c r="D131" s="24"/>
      <c r="E131" s="56">
        <v>12300</v>
      </c>
      <c r="F131" s="26"/>
    </row>
    <row r="132" spans="1:6" x14ac:dyDescent="0.2">
      <c r="A132" s="7"/>
      <c r="B132" s="16"/>
      <c r="C132" s="17"/>
      <c r="D132" s="57"/>
      <c r="E132" s="19">
        <f>SUM(E110:E131)</f>
        <v>17300</v>
      </c>
      <c r="F132" s="57"/>
    </row>
    <row r="133" spans="1:6" x14ac:dyDescent="0.2">
      <c r="A133" s="68" t="s">
        <v>103</v>
      </c>
      <c r="B133" s="68"/>
      <c r="C133" s="68"/>
      <c r="D133" s="68"/>
      <c r="E133" s="68"/>
      <c r="F133" s="68"/>
    </row>
    <row r="134" spans="1:6" x14ac:dyDescent="0.2">
      <c r="A134" s="7">
        <v>1</v>
      </c>
      <c r="B134" s="58" t="s">
        <v>104</v>
      </c>
      <c r="C134" s="17">
        <v>10</v>
      </c>
      <c r="D134" s="76">
        <v>6</v>
      </c>
      <c r="E134" s="21">
        <f t="shared" ref="E134:E144" si="3">C134*D134</f>
        <v>60</v>
      </c>
      <c r="F134" s="20"/>
    </row>
    <row r="135" spans="1:6" x14ac:dyDescent="0.2">
      <c r="A135" s="7">
        <v>2</v>
      </c>
      <c r="B135" s="77" t="s">
        <v>105</v>
      </c>
      <c r="C135" s="17">
        <v>300</v>
      </c>
      <c r="D135" s="76">
        <v>2</v>
      </c>
      <c r="E135" s="21">
        <f t="shared" si="3"/>
        <v>600</v>
      </c>
      <c r="F135" s="20"/>
    </row>
    <row r="136" spans="1:6" x14ac:dyDescent="0.2">
      <c r="A136" s="78">
        <v>3</v>
      </c>
      <c r="B136" s="77" t="s">
        <v>106</v>
      </c>
      <c r="C136" s="74">
        <v>150</v>
      </c>
      <c r="D136" s="76">
        <v>1</v>
      </c>
      <c r="E136" s="21">
        <f t="shared" si="3"/>
        <v>150</v>
      </c>
      <c r="F136" s="20"/>
    </row>
    <row r="137" spans="1:6" x14ac:dyDescent="0.2">
      <c r="A137" s="78">
        <v>4</v>
      </c>
      <c r="B137" s="77" t="s">
        <v>107</v>
      </c>
      <c r="C137" s="74">
        <v>100</v>
      </c>
      <c r="D137" s="76">
        <v>2</v>
      </c>
      <c r="E137" s="75">
        <f t="shared" si="3"/>
        <v>200</v>
      </c>
      <c r="F137" s="74"/>
    </row>
    <row r="138" spans="1:6" x14ac:dyDescent="0.2">
      <c r="A138" s="78">
        <v>5</v>
      </c>
      <c r="B138" s="77" t="s">
        <v>108</v>
      </c>
      <c r="C138" s="74">
        <v>1</v>
      </c>
      <c r="D138" s="76">
        <v>350</v>
      </c>
      <c r="E138" s="75">
        <f t="shared" si="3"/>
        <v>350</v>
      </c>
      <c r="F138" s="74"/>
    </row>
    <row r="139" spans="1:6" x14ac:dyDescent="0.2">
      <c r="A139" s="78">
        <v>6</v>
      </c>
      <c r="B139" s="77" t="s">
        <v>109</v>
      </c>
      <c r="C139" s="74">
        <v>200</v>
      </c>
      <c r="D139" s="76">
        <v>1</v>
      </c>
      <c r="E139" s="75">
        <f t="shared" si="3"/>
        <v>200</v>
      </c>
      <c r="F139" s="74"/>
    </row>
    <row r="140" spans="1:6" x14ac:dyDescent="0.2">
      <c r="A140" s="78">
        <v>7</v>
      </c>
      <c r="B140" s="77" t="s">
        <v>110</v>
      </c>
      <c r="C140" s="74">
        <v>2</v>
      </c>
      <c r="D140" s="76">
        <v>500</v>
      </c>
      <c r="E140" s="75">
        <f t="shared" si="3"/>
        <v>1000</v>
      </c>
      <c r="F140" s="74"/>
    </row>
    <row r="141" spans="1:6" x14ac:dyDescent="0.2">
      <c r="A141" s="78">
        <v>8</v>
      </c>
      <c r="B141" s="77" t="s">
        <v>111</v>
      </c>
      <c r="C141" s="74">
        <v>1</v>
      </c>
      <c r="D141" s="76">
        <v>150</v>
      </c>
      <c r="E141" s="75">
        <f t="shared" si="3"/>
        <v>150</v>
      </c>
      <c r="F141" s="74"/>
    </row>
    <row r="142" spans="1:6" x14ac:dyDescent="0.2">
      <c r="A142" s="78">
        <v>9</v>
      </c>
      <c r="B142" s="77" t="s">
        <v>112</v>
      </c>
      <c r="C142" s="74">
        <v>500</v>
      </c>
      <c r="D142" s="76">
        <v>1</v>
      </c>
      <c r="E142" s="75">
        <f t="shared" si="3"/>
        <v>500</v>
      </c>
      <c r="F142" s="74"/>
    </row>
    <row r="143" spans="1:6" x14ac:dyDescent="0.2">
      <c r="A143" s="78">
        <v>10</v>
      </c>
      <c r="B143" s="77" t="s">
        <v>113</v>
      </c>
      <c r="C143" s="74">
        <v>50</v>
      </c>
      <c r="D143" s="76">
        <v>5</v>
      </c>
      <c r="E143" s="21">
        <f t="shared" si="3"/>
        <v>250</v>
      </c>
      <c r="F143" s="74"/>
    </row>
    <row r="144" spans="1:6" x14ac:dyDescent="0.2">
      <c r="A144" s="78">
        <v>11</v>
      </c>
      <c r="B144" s="58" t="s">
        <v>58</v>
      </c>
      <c r="C144" s="17">
        <v>150</v>
      </c>
      <c r="D144" s="18">
        <v>1</v>
      </c>
      <c r="E144" s="21">
        <f t="shared" si="3"/>
        <v>150</v>
      </c>
      <c r="F144" s="20"/>
    </row>
    <row r="145" spans="1:6" x14ac:dyDescent="0.2">
      <c r="A145" s="7"/>
      <c r="B145" s="16"/>
      <c r="C145" s="17"/>
      <c r="D145" s="51"/>
      <c r="E145" s="53">
        <f>SUM(E134:E144)</f>
        <v>3610</v>
      </c>
      <c r="F145" s="54"/>
    </row>
    <row r="146" spans="1:6" x14ac:dyDescent="0.2">
      <c r="A146" s="7"/>
      <c r="B146" s="16"/>
      <c r="C146" s="17"/>
      <c r="D146" s="18"/>
      <c r="E146" s="19"/>
      <c r="F146" s="20"/>
    </row>
    <row r="147" spans="1:6" x14ac:dyDescent="0.2">
      <c r="A147" s="68" t="s">
        <v>114</v>
      </c>
      <c r="B147" s="68"/>
      <c r="C147" s="68"/>
      <c r="D147" s="68"/>
      <c r="E147" s="68"/>
      <c r="F147" s="68"/>
    </row>
    <row r="148" spans="1:6" x14ac:dyDescent="0.2">
      <c r="A148" s="59">
        <v>1</v>
      </c>
      <c r="B148" s="16" t="s">
        <v>115</v>
      </c>
      <c r="C148" s="17">
        <v>2</v>
      </c>
      <c r="D148" s="18">
        <v>350</v>
      </c>
      <c r="E148" s="60">
        <f t="shared" ref="E148:E153" si="4">C148*D148</f>
        <v>700</v>
      </c>
      <c r="F148" s="20"/>
    </row>
    <row r="149" spans="1:6" x14ac:dyDescent="0.2">
      <c r="A149" s="59">
        <v>2</v>
      </c>
      <c r="B149" s="16" t="s">
        <v>116</v>
      </c>
      <c r="C149" s="17">
        <v>4</v>
      </c>
      <c r="D149" s="18">
        <v>200</v>
      </c>
      <c r="E149" s="60">
        <f t="shared" si="4"/>
        <v>800</v>
      </c>
      <c r="F149" s="20"/>
    </row>
    <row r="150" spans="1:6" x14ac:dyDescent="0.2">
      <c r="A150" s="59">
        <v>3</v>
      </c>
      <c r="B150" s="16" t="s">
        <v>117</v>
      </c>
      <c r="C150" s="17">
        <v>1</v>
      </c>
      <c r="D150" s="18">
        <v>2500</v>
      </c>
      <c r="E150" s="60">
        <f t="shared" si="4"/>
        <v>2500</v>
      </c>
      <c r="F150" s="20"/>
    </row>
    <row r="151" spans="1:6" x14ac:dyDescent="0.2">
      <c r="A151" s="59">
        <v>4</v>
      </c>
      <c r="B151" s="16" t="s">
        <v>118</v>
      </c>
      <c r="C151" s="17">
        <v>1</v>
      </c>
      <c r="D151" s="18">
        <v>200</v>
      </c>
      <c r="E151" s="60">
        <f t="shared" si="4"/>
        <v>200</v>
      </c>
      <c r="F151" s="20"/>
    </row>
    <row r="152" spans="1:6" x14ac:dyDescent="0.2">
      <c r="A152" s="59">
        <v>5</v>
      </c>
      <c r="B152" s="16" t="s">
        <v>119</v>
      </c>
      <c r="C152" s="17">
        <v>1</v>
      </c>
      <c r="D152" s="18">
        <v>500</v>
      </c>
      <c r="E152" s="60">
        <f t="shared" si="4"/>
        <v>500</v>
      </c>
      <c r="F152" s="20"/>
    </row>
    <row r="153" spans="1:6" x14ac:dyDescent="0.2">
      <c r="A153" s="59">
        <v>6</v>
      </c>
      <c r="B153" s="16" t="s">
        <v>120</v>
      </c>
      <c r="C153" s="17">
        <v>8</v>
      </c>
      <c r="D153" s="18">
        <v>100</v>
      </c>
      <c r="E153" s="60">
        <f t="shared" si="4"/>
        <v>800</v>
      </c>
      <c r="F153" s="20"/>
    </row>
    <row r="154" spans="1:6" x14ac:dyDescent="0.2">
      <c r="A154" s="59"/>
      <c r="B154" s="16"/>
      <c r="C154" s="17"/>
      <c r="D154" s="51"/>
      <c r="E154" s="53">
        <f>SUM(E148:E153)</f>
        <v>5500</v>
      </c>
      <c r="F154" s="54"/>
    </row>
    <row r="155" spans="1:6" x14ac:dyDescent="0.2">
      <c r="A155" s="71" t="s">
        <v>121</v>
      </c>
      <c r="B155" s="71"/>
      <c r="C155" s="71"/>
      <c r="D155" s="71"/>
      <c r="E155" s="19">
        <f>E24+E60+E77+E91+E108+E132+E145+E154+E37</f>
        <v>58360</v>
      </c>
      <c r="F155" s="57"/>
    </row>
    <row r="156" spans="1:6" x14ac:dyDescent="0.2">
      <c r="A156" s="68" t="s">
        <v>16</v>
      </c>
      <c r="B156" s="68"/>
      <c r="C156" s="68"/>
      <c r="D156" s="68"/>
      <c r="E156" s="68"/>
      <c r="F156" s="68"/>
    </row>
    <row r="157" spans="1:6" x14ac:dyDescent="0.2">
      <c r="A157" s="61">
        <v>1</v>
      </c>
      <c r="B157" s="16" t="s">
        <v>122</v>
      </c>
      <c r="C157" s="17">
        <v>30</v>
      </c>
      <c r="D157" s="18">
        <v>150</v>
      </c>
      <c r="E157" s="21">
        <f>C157*D157</f>
        <v>4500</v>
      </c>
      <c r="F157" s="20"/>
    </row>
    <row r="158" spans="1:6" x14ac:dyDescent="0.2">
      <c r="A158" s="61">
        <v>2</v>
      </c>
      <c r="B158" s="16" t="s">
        <v>123</v>
      </c>
      <c r="C158" s="17">
        <v>1</v>
      </c>
      <c r="D158" s="18">
        <v>800</v>
      </c>
      <c r="E158" s="21">
        <f>C158*D158</f>
        <v>800</v>
      </c>
      <c r="F158" s="20"/>
    </row>
    <row r="159" spans="1:6" x14ac:dyDescent="0.2">
      <c r="A159" s="61">
        <v>3</v>
      </c>
      <c r="B159" s="16" t="s">
        <v>124</v>
      </c>
      <c r="C159" s="17">
        <v>1</v>
      </c>
      <c r="D159" s="18">
        <v>1200</v>
      </c>
      <c r="E159" s="21">
        <f>C159*D159</f>
        <v>1200</v>
      </c>
      <c r="F159" s="20"/>
    </row>
    <row r="160" spans="1:6" x14ac:dyDescent="0.2">
      <c r="A160" s="61"/>
      <c r="B160" s="16"/>
      <c r="C160" s="17"/>
      <c r="D160" s="18"/>
      <c r="E160" s="53">
        <f>SUM(E157:E159)</f>
        <v>6500</v>
      </c>
      <c r="F160" s="54"/>
    </row>
    <row r="161" spans="1:6" x14ac:dyDescent="0.2">
      <c r="A161" s="68" t="s">
        <v>7</v>
      </c>
      <c r="B161" s="68"/>
      <c r="C161" s="68"/>
      <c r="D161" s="68"/>
      <c r="E161" s="68"/>
      <c r="F161" s="68"/>
    </row>
    <row r="162" spans="1:6" x14ac:dyDescent="0.2">
      <c r="A162" s="78">
        <v>1</v>
      </c>
      <c r="B162" s="79" t="s">
        <v>125</v>
      </c>
      <c r="C162" s="82">
        <v>2500</v>
      </c>
      <c r="D162" s="83"/>
      <c r="E162" s="75">
        <v>592</v>
      </c>
      <c r="F162" s="82"/>
    </row>
    <row r="163" spans="1:6" x14ac:dyDescent="0.2">
      <c r="A163" s="81">
        <v>2</v>
      </c>
      <c r="B163" s="80" t="s">
        <v>28</v>
      </c>
      <c r="C163" s="84">
        <v>10</v>
      </c>
      <c r="D163" s="84">
        <v>312</v>
      </c>
      <c r="E163" s="86">
        <f>C163*D163</f>
        <v>3120</v>
      </c>
      <c r="F163" s="84"/>
    </row>
    <row r="164" spans="1:6" x14ac:dyDescent="0.2">
      <c r="A164" s="81">
        <v>3</v>
      </c>
      <c r="B164" s="80" t="s">
        <v>30</v>
      </c>
      <c r="C164" s="84">
        <v>10</v>
      </c>
      <c r="D164" s="84">
        <v>86</v>
      </c>
      <c r="E164" s="86">
        <f>C164*D164</f>
        <v>860</v>
      </c>
      <c r="F164" s="87"/>
    </row>
    <row r="165" spans="1:6" x14ac:dyDescent="0.2">
      <c r="A165" s="78">
        <v>4</v>
      </c>
      <c r="B165" s="79" t="s">
        <v>129</v>
      </c>
      <c r="C165" s="82">
        <v>200</v>
      </c>
      <c r="D165" s="83">
        <v>4</v>
      </c>
      <c r="E165" s="75">
        <f>C165*D165</f>
        <v>800</v>
      </c>
      <c r="F165" s="82"/>
    </row>
    <row r="166" spans="1:6" x14ac:dyDescent="0.2">
      <c r="A166" s="78">
        <v>5</v>
      </c>
      <c r="B166" s="79" t="s">
        <v>126</v>
      </c>
      <c r="C166" s="82">
        <v>500</v>
      </c>
      <c r="D166" s="83">
        <v>1</v>
      </c>
      <c r="E166" s="75">
        <v>500</v>
      </c>
      <c r="F166" s="82"/>
    </row>
    <row r="167" spans="1:6" x14ac:dyDescent="0.2">
      <c r="A167" s="78">
        <v>6</v>
      </c>
      <c r="B167" s="79" t="s">
        <v>127</v>
      </c>
      <c r="C167" s="82">
        <v>250</v>
      </c>
      <c r="D167" s="83">
        <v>5.5</v>
      </c>
      <c r="E167" s="75">
        <f>C167*D167</f>
        <v>1375</v>
      </c>
      <c r="F167" s="82"/>
    </row>
    <row r="168" spans="1:6" x14ac:dyDescent="0.2">
      <c r="A168" s="78"/>
      <c r="B168" s="79"/>
      <c r="C168" s="82"/>
      <c r="D168" s="83"/>
      <c r="E168" s="19">
        <f>SUM(E162:E167)</f>
        <v>7247</v>
      </c>
      <c r="F168" s="88"/>
    </row>
    <row r="169" spans="1:6" x14ac:dyDescent="0.2">
      <c r="A169" s="78"/>
      <c r="B169" s="79"/>
      <c r="C169" s="85"/>
      <c r="D169" s="85"/>
      <c r="E169" s="63"/>
      <c r="F169" s="54"/>
    </row>
    <row r="170" spans="1:6" x14ac:dyDescent="0.2">
      <c r="A170" s="7"/>
      <c r="B170" s="79"/>
      <c r="C170" s="82"/>
      <c r="D170" s="83"/>
      <c r="E170" s="21"/>
      <c r="F170" s="20"/>
    </row>
    <row r="171" spans="1:6" x14ac:dyDescent="0.2">
      <c r="A171" s="69" t="s">
        <v>128</v>
      </c>
      <c r="B171" s="69"/>
      <c r="C171" s="69"/>
      <c r="D171" s="69"/>
      <c r="E171" s="19">
        <f>E155+E160+E168</f>
        <v>72107</v>
      </c>
      <c r="F171" s="62"/>
    </row>
    <row r="172" spans="1:6" x14ac:dyDescent="0.2">
      <c r="A172" s="64"/>
      <c r="B172" s="65"/>
      <c r="C172" s="66"/>
      <c r="D172" s="66"/>
      <c r="E172" s="67"/>
      <c r="F172" s="66"/>
    </row>
    <row r="173" spans="1:6" x14ac:dyDescent="0.2">
      <c r="A173" s="64"/>
      <c r="B173" s="65"/>
      <c r="C173" s="66"/>
      <c r="D173" s="66"/>
      <c r="E173" s="67"/>
      <c r="F173" s="66"/>
    </row>
    <row r="174" spans="1:6" x14ac:dyDescent="0.2">
      <c r="A174" s="64"/>
      <c r="B174" s="65"/>
      <c r="C174" s="66"/>
      <c r="D174" s="66"/>
      <c r="E174" s="67"/>
      <c r="F174" s="66"/>
    </row>
    <row r="175" spans="1:6" x14ac:dyDescent="0.2">
      <c r="A175" s="64"/>
      <c r="B175" s="65"/>
      <c r="C175" s="66"/>
      <c r="D175" s="66"/>
      <c r="E175" s="67"/>
      <c r="F175" s="66"/>
    </row>
    <row r="176" spans="1:6" x14ac:dyDescent="0.2">
      <c r="A176" s="64"/>
      <c r="B176" s="65"/>
      <c r="C176" s="66"/>
      <c r="D176" s="66"/>
      <c r="E176" s="67"/>
      <c r="F176" s="66"/>
    </row>
  </sheetData>
  <mergeCells count="16">
    <mergeCell ref="A2:F2"/>
    <mergeCell ref="A14:F14"/>
    <mergeCell ref="A19:F19"/>
    <mergeCell ref="A26:F26"/>
    <mergeCell ref="A40:F40"/>
    <mergeCell ref="A61:F61"/>
    <mergeCell ref="A78:F78"/>
    <mergeCell ref="A92:F92"/>
    <mergeCell ref="A156:F156"/>
    <mergeCell ref="A161:F161"/>
    <mergeCell ref="A171:D171"/>
    <mergeCell ref="A102:F102"/>
    <mergeCell ref="A109:F109"/>
    <mergeCell ref="A133:F133"/>
    <mergeCell ref="A147:F147"/>
    <mergeCell ref="A155:D15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Пользователь Microsoft Office</cp:lastModifiedBy>
  <cp:revision>3</cp:revision>
  <dcterms:created xsi:type="dcterms:W3CDTF">2017-04-03T14:07:09Z</dcterms:created>
  <dcterms:modified xsi:type="dcterms:W3CDTF">2017-05-13T08:47:49Z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