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О ЮНА\Бюджет ініціатив 2021\"/>
    </mc:Choice>
  </mc:AlternateContent>
  <bookViews>
    <workbookView xWindow="0" yWindow="0" windowWidth="19200" windowHeight="115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6" i="1"/>
  <c r="D11" i="1"/>
  <c r="D1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15" i="1"/>
  <c r="A16" i="1" s="1"/>
</calcChain>
</file>

<file path=xl/sharedStrings.xml><?xml version="1.0" encoding="utf-8"?>
<sst xmlns="http://schemas.openxmlformats.org/spreadsheetml/2006/main" count="73" uniqueCount="44">
  <si>
    <t>№п/п</t>
  </si>
  <si>
    <t>Кількість</t>
  </si>
  <si>
    <t>м/п</t>
  </si>
  <si>
    <t>од.
виміру</t>
  </si>
  <si>
    <t>Демонтаж існуючої підпірної стіни шириною 40см, вис. до 1м</t>
  </si>
  <si>
    <t>Демонтаж існуючої підпірної стіни шириною 40см, вис. до 2м</t>
  </si>
  <si>
    <t>Демонтаж існуючого покриття із з/б плит розміром 60х60</t>
  </si>
  <si>
    <t>м²</t>
  </si>
  <si>
    <t>Демонтаж існуючого покриття із колотого каміння</t>
  </si>
  <si>
    <t>Демонтаж існуючих з/б сходів</t>
  </si>
  <si>
    <t>м³</t>
  </si>
  <si>
    <t>Викорчовування пнів</t>
  </si>
  <si>
    <t>шт</t>
  </si>
  <si>
    <t>Виїмка землі та вирівнювання рельєфу</t>
  </si>
  <si>
    <t>Влаштування гранітної колотої бруківки з основою</t>
  </si>
  <si>
    <t>Влаштування тротуарної плитки з основою</t>
  </si>
  <si>
    <t>Ремонт тротуару із асфальто-бетонного покриття</t>
  </si>
  <si>
    <t>Облицювання підпірної стіни гранітними плитами</t>
  </si>
  <si>
    <t>Влаштування з/б сходів 3 шт</t>
  </si>
  <si>
    <t>Облицювання з/б сходів гранітними шерехатими плитами</t>
  </si>
  <si>
    <t>Влаштування підпірної стіни шириною 40см, вис. до 0.6м</t>
  </si>
  <si>
    <t>Влаштування з/б основи для флагштоків 2м³</t>
  </si>
  <si>
    <t>Влаштування флагштоків із нержавіючої сталі висотою 8.5м (1100 кг)</t>
  </si>
  <si>
    <t>Влаштування газонного покриття</t>
  </si>
  <si>
    <t>Влаштування з/б поребриків</t>
  </si>
  <si>
    <t>Влаштування гранітних поребриків</t>
  </si>
  <si>
    <t>Урна паркова</t>
  </si>
  <si>
    <t>Паркова лавиця</t>
  </si>
  <si>
    <t>Світильник парковий висотою 1м із основою</t>
  </si>
  <si>
    <t>Світильник парковий висотою 4м із основою</t>
  </si>
  <si>
    <t>Прокладання кабелю для світильників ВББШв 3х1.5</t>
  </si>
  <si>
    <t>Електричний щиток із системою керування освітлення</t>
  </si>
  <si>
    <t>Вейгела низькоросла діаметром 1м</t>
  </si>
  <si>
    <t>Лавиця навколо існуючих дерев</t>
  </si>
  <si>
    <t>Катальпа</t>
  </si>
  <si>
    <t xml:space="preserve">Туя колоновидна </t>
  </si>
  <si>
    <t>Туя західна - "шаровидна"</t>
  </si>
  <si>
    <t>Хоста патріот</t>
  </si>
  <si>
    <t>Пергола металева, емальована 186кг</t>
  </si>
  <si>
    <t>Розробка робочої документації (49308.80грн)</t>
  </si>
  <si>
    <t>Найменування виду робіт</t>
  </si>
  <si>
    <t>Всього:</t>
  </si>
  <si>
    <t>Непередбачені витрати, 15% від загальної вартості проекту</t>
  </si>
  <si>
    <t>Загалом: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</si>
</sst>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G39" sqref="G39"/>
    </sheetView>
  </sheetViews>
  <sheetFormatPr defaultRowHeight="14.4" x14ac:dyDescent="0.3"/>
  <cols>
    <col min="1" max="1" width="7.109375" customWidth="1"/>
    <col min="2" max="2" width="56.6640625" customWidth="1"/>
    <col min="3" max="3" width="7.5546875" customWidth="1"/>
    <col min="4" max="4" width="9.33203125" customWidth="1"/>
    <col min="6" max="7" width="10.44140625" bestFit="1" customWidth="1"/>
  </cols>
  <sheetData>
    <row r="2" spans="1:4" ht="44.25" customHeight="1" x14ac:dyDescent="0.3">
      <c r="A2" s="4" t="s">
        <v>0</v>
      </c>
      <c r="B2" s="4" t="s">
        <v>40</v>
      </c>
      <c r="C2" s="5" t="s">
        <v>3</v>
      </c>
      <c r="D2" s="4" t="s">
        <v>1</v>
      </c>
    </row>
    <row r="3" spans="1:4" ht="20.25" customHeight="1" x14ac:dyDescent="0.3">
      <c r="A3" s="2"/>
      <c r="B3" s="3"/>
      <c r="C3" s="2"/>
      <c r="D3" s="2"/>
    </row>
    <row r="4" spans="1:4" x14ac:dyDescent="0.3">
      <c r="A4" s="1">
        <v>1</v>
      </c>
      <c r="B4" s="1" t="s">
        <v>4</v>
      </c>
      <c r="C4" s="4" t="s">
        <v>2</v>
      </c>
      <c r="D4" s="4">
        <v>56.3</v>
      </c>
    </row>
    <row r="5" spans="1:4" x14ac:dyDescent="0.3">
      <c r="A5" s="1">
        <f t="shared" ref="A5:A16" si="0">A4+1</f>
        <v>2</v>
      </c>
      <c r="B5" s="1" t="s">
        <v>5</v>
      </c>
      <c r="C5" s="4" t="s">
        <v>2</v>
      </c>
      <c r="D5" s="4">
        <v>12.6</v>
      </c>
    </row>
    <row r="6" spans="1:4" x14ac:dyDescent="0.3">
      <c r="A6" s="1">
        <f t="shared" si="0"/>
        <v>3</v>
      </c>
      <c r="B6" s="1" t="s">
        <v>9</v>
      </c>
      <c r="C6" s="4" t="s">
        <v>10</v>
      </c>
      <c r="D6" s="4">
        <v>16.399999999999999</v>
      </c>
    </row>
    <row r="7" spans="1:4" x14ac:dyDescent="0.3">
      <c r="A7" s="1">
        <f t="shared" si="0"/>
        <v>4</v>
      </c>
      <c r="B7" s="1" t="s">
        <v>6</v>
      </c>
      <c r="C7" s="4" t="s">
        <v>7</v>
      </c>
      <c r="D7" s="4">
        <v>495.7</v>
      </c>
    </row>
    <row r="8" spans="1:4" x14ac:dyDescent="0.3">
      <c r="A8" s="1">
        <f t="shared" si="0"/>
        <v>5</v>
      </c>
      <c r="B8" s="1" t="s">
        <v>8</v>
      </c>
      <c r="C8" s="4" t="s">
        <v>7</v>
      </c>
      <c r="D8" s="4">
        <v>267.2</v>
      </c>
    </row>
    <row r="9" spans="1:4" x14ac:dyDescent="0.3">
      <c r="A9" s="1">
        <f t="shared" si="0"/>
        <v>6</v>
      </c>
      <c r="B9" s="1" t="s">
        <v>11</v>
      </c>
      <c r="C9" s="4" t="s">
        <v>12</v>
      </c>
      <c r="D9" s="4">
        <v>3</v>
      </c>
    </row>
    <row r="10" spans="1:4" x14ac:dyDescent="0.3">
      <c r="A10" s="1">
        <f t="shared" si="0"/>
        <v>7</v>
      </c>
      <c r="B10" s="1" t="s">
        <v>13</v>
      </c>
      <c r="C10" s="4" t="s">
        <v>10</v>
      </c>
      <c r="D10" s="4">
        <v>402</v>
      </c>
    </row>
    <row r="11" spans="1:4" x14ac:dyDescent="0.3">
      <c r="A11" s="1">
        <f t="shared" si="0"/>
        <v>8</v>
      </c>
      <c r="B11" s="1" t="s">
        <v>18</v>
      </c>
      <c r="C11" s="4" t="s">
        <v>10</v>
      </c>
      <c r="D11" s="4">
        <f>ROUND((2.2+1.5+1.5)*0.9*1.3,1)</f>
        <v>6.1</v>
      </c>
    </row>
    <row r="12" spans="1:4" x14ac:dyDescent="0.3">
      <c r="A12" s="1">
        <f t="shared" si="0"/>
        <v>9</v>
      </c>
      <c r="B12" s="1" t="s">
        <v>19</v>
      </c>
      <c r="C12" s="4" t="s">
        <v>7</v>
      </c>
      <c r="D12" s="4">
        <f>ROUND((D11/1.3+0.15*4),1)</f>
        <v>5.3</v>
      </c>
    </row>
    <row r="13" spans="1:4" x14ac:dyDescent="0.3">
      <c r="A13" s="1">
        <f t="shared" si="0"/>
        <v>10</v>
      </c>
      <c r="B13" s="1" t="s">
        <v>21</v>
      </c>
      <c r="C13" s="4" t="s">
        <v>12</v>
      </c>
      <c r="D13" s="4">
        <v>3</v>
      </c>
    </row>
    <row r="14" spans="1:4" x14ac:dyDescent="0.3">
      <c r="A14" s="1">
        <f t="shared" si="0"/>
        <v>11</v>
      </c>
      <c r="B14" s="1" t="s">
        <v>22</v>
      </c>
      <c r="C14" s="4" t="s">
        <v>12</v>
      </c>
      <c r="D14" s="4">
        <v>3</v>
      </c>
    </row>
    <row r="15" spans="1:4" x14ac:dyDescent="0.3">
      <c r="A15" s="1">
        <f t="shared" si="0"/>
        <v>12</v>
      </c>
      <c r="B15" s="1" t="s">
        <v>20</v>
      </c>
      <c r="C15" s="4" t="s">
        <v>2</v>
      </c>
      <c r="D15" s="4">
        <v>55.2</v>
      </c>
    </row>
    <row r="16" spans="1:4" x14ac:dyDescent="0.3">
      <c r="A16" s="1">
        <f t="shared" si="0"/>
        <v>13</v>
      </c>
      <c r="B16" s="1" t="s">
        <v>17</v>
      </c>
      <c r="C16" s="4" t="s">
        <v>7</v>
      </c>
      <c r="D16" s="4">
        <f>ROUND(D15*(0.4+1),1)</f>
        <v>77.3</v>
      </c>
    </row>
    <row r="17" spans="1:4" x14ac:dyDescent="0.3">
      <c r="A17" s="1">
        <f>A14+1</f>
        <v>12</v>
      </c>
      <c r="B17" s="1" t="s">
        <v>14</v>
      </c>
      <c r="C17" s="4" t="s">
        <v>7</v>
      </c>
      <c r="D17" s="4">
        <v>715.1</v>
      </c>
    </row>
    <row r="18" spans="1:4" x14ac:dyDescent="0.3">
      <c r="A18" s="1">
        <f t="shared" ref="A18:A35" si="1">A17+1</f>
        <v>13</v>
      </c>
      <c r="B18" s="1" t="s">
        <v>15</v>
      </c>
      <c r="C18" s="4" t="s">
        <v>7</v>
      </c>
      <c r="D18" s="4">
        <v>391.2</v>
      </c>
    </row>
    <row r="19" spans="1:4" x14ac:dyDescent="0.3">
      <c r="A19" s="1">
        <f t="shared" si="1"/>
        <v>14</v>
      </c>
      <c r="B19" s="1" t="s">
        <v>16</v>
      </c>
      <c r="C19" s="4" t="s">
        <v>7</v>
      </c>
      <c r="D19" s="4">
        <v>354.7</v>
      </c>
    </row>
    <row r="20" spans="1:4" x14ac:dyDescent="0.3">
      <c r="A20" s="1">
        <f t="shared" si="1"/>
        <v>15</v>
      </c>
      <c r="B20" s="1" t="s">
        <v>23</v>
      </c>
      <c r="C20" s="4" t="s">
        <v>7</v>
      </c>
      <c r="D20" s="4">
        <v>819.1</v>
      </c>
    </row>
    <row r="21" spans="1:4" x14ac:dyDescent="0.3">
      <c r="A21" s="1">
        <f t="shared" si="1"/>
        <v>16</v>
      </c>
      <c r="B21" s="1" t="s">
        <v>24</v>
      </c>
      <c r="C21" s="4" t="s">
        <v>2</v>
      </c>
      <c r="D21" s="4">
        <f>475.4</f>
        <v>475.4</v>
      </c>
    </row>
    <row r="22" spans="1:4" x14ac:dyDescent="0.3">
      <c r="A22" s="1">
        <f t="shared" si="1"/>
        <v>17</v>
      </c>
      <c r="B22" s="1" t="s">
        <v>25</v>
      </c>
      <c r="C22" s="4" t="s">
        <v>2</v>
      </c>
      <c r="D22" s="4">
        <v>181.3</v>
      </c>
    </row>
    <row r="23" spans="1:4" x14ac:dyDescent="0.3">
      <c r="A23" s="1">
        <f t="shared" si="1"/>
        <v>18</v>
      </c>
      <c r="B23" s="1" t="s">
        <v>38</v>
      </c>
      <c r="C23" s="4" t="s">
        <v>12</v>
      </c>
      <c r="D23" s="4">
        <v>4</v>
      </c>
    </row>
    <row r="24" spans="1:4" x14ac:dyDescent="0.3">
      <c r="A24" s="1">
        <f t="shared" si="1"/>
        <v>19</v>
      </c>
      <c r="B24" s="1" t="s">
        <v>27</v>
      </c>
      <c r="C24" s="4" t="s">
        <v>12</v>
      </c>
      <c r="D24" s="4">
        <v>28</v>
      </c>
    </row>
    <row r="25" spans="1:4" x14ac:dyDescent="0.3">
      <c r="A25" s="1">
        <f t="shared" si="1"/>
        <v>20</v>
      </c>
      <c r="B25" s="1" t="s">
        <v>33</v>
      </c>
      <c r="C25" s="4" t="s">
        <v>12</v>
      </c>
      <c r="D25" s="4">
        <v>5</v>
      </c>
    </row>
    <row r="26" spans="1:4" x14ac:dyDescent="0.3">
      <c r="A26" s="1">
        <f t="shared" si="1"/>
        <v>21</v>
      </c>
      <c r="B26" s="1" t="s">
        <v>26</v>
      </c>
      <c r="C26" s="4" t="s">
        <v>12</v>
      </c>
      <c r="D26" s="4">
        <v>14</v>
      </c>
    </row>
    <row r="27" spans="1:4" x14ac:dyDescent="0.3">
      <c r="A27" s="1">
        <f t="shared" si="1"/>
        <v>22</v>
      </c>
      <c r="B27" s="1" t="s">
        <v>28</v>
      </c>
      <c r="C27" s="4" t="s">
        <v>12</v>
      </c>
      <c r="D27" s="4">
        <v>18</v>
      </c>
    </row>
    <row r="28" spans="1:4" x14ac:dyDescent="0.3">
      <c r="A28" s="1">
        <f t="shared" si="1"/>
        <v>23</v>
      </c>
      <c r="B28" s="1" t="s">
        <v>29</v>
      </c>
      <c r="C28" s="4" t="s">
        <v>12</v>
      </c>
      <c r="D28" s="4">
        <v>11</v>
      </c>
    </row>
    <row r="29" spans="1:4" x14ac:dyDescent="0.3">
      <c r="A29" s="1">
        <f t="shared" si="1"/>
        <v>24</v>
      </c>
      <c r="B29" s="1" t="s">
        <v>30</v>
      </c>
      <c r="C29" s="4" t="s">
        <v>2</v>
      </c>
      <c r="D29" s="4">
        <v>195</v>
      </c>
    </row>
    <row r="30" spans="1:4" x14ac:dyDescent="0.3">
      <c r="A30" s="1">
        <f t="shared" si="1"/>
        <v>25</v>
      </c>
      <c r="B30" s="1" t="s">
        <v>31</v>
      </c>
      <c r="C30" s="4" t="s">
        <v>12</v>
      </c>
      <c r="D30" s="4">
        <v>1</v>
      </c>
    </row>
    <row r="31" spans="1:4" x14ac:dyDescent="0.3">
      <c r="A31" s="1">
        <f t="shared" si="1"/>
        <v>26</v>
      </c>
      <c r="B31" s="1" t="s">
        <v>35</v>
      </c>
      <c r="C31" s="4" t="s">
        <v>12</v>
      </c>
      <c r="D31" s="4">
        <v>40</v>
      </c>
    </row>
    <row r="32" spans="1:4" x14ac:dyDescent="0.3">
      <c r="A32" s="1">
        <f t="shared" si="1"/>
        <v>27</v>
      </c>
      <c r="B32" s="1" t="s">
        <v>34</v>
      </c>
      <c r="C32" s="4" t="s">
        <v>12</v>
      </c>
      <c r="D32" s="4">
        <v>27</v>
      </c>
    </row>
    <row r="33" spans="1:8" x14ac:dyDescent="0.3">
      <c r="A33" s="1">
        <f t="shared" si="1"/>
        <v>28</v>
      </c>
      <c r="B33" s="1" t="s">
        <v>32</v>
      </c>
      <c r="C33" s="4" t="s">
        <v>12</v>
      </c>
      <c r="D33" s="4">
        <v>15</v>
      </c>
    </row>
    <row r="34" spans="1:8" x14ac:dyDescent="0.3">
      <c r="A34" s="1">
        <f t="shared" si="1"/>
        <v>29</v>
      </c>
      <c r="B34" s="1" t="s">
        <v>36</v>
      </c>
      <c r="C34" s="4" t="s">
        <v>12</v>
      </c>
      <c r="D34" s="4">
        <v>61</v>
      </c>
    </row>
    <row r="35" spans="1:8" x14ac:dyDescent="0.3">
      <c r="A35" s="1">
        <f t="shared" si="1"/>
        <v>30</v>
      </c>
      <c r="B35" s="1" t="s">
        <v>37</v>
      </c>
      <c r="C35" s="4" t="s">
        <v>12</v>
      </c>
      <c r="D35" s="4">
        <v>12</v>
      </c>
    </row>
    <row r="36" spans="1:8" x14ac:dyDescent="0.3">
      <c r="A36" s="1">
        <v>31</v>
      </c>
      <c r="B36" s="1" t="s">
        <v>39</v>
      </c>
      <c r="C36" s="4" t="s">
        <v>12</v>
      </c>
      <c r="D36" s="4">
        <v>1</v>
      </c>
    </row>
    <row r="37" spans="1:8" x14ac:dyDescent="0.3">
      <c r="A37" s="1"/>
      <c r="B37" s="6" t="s">
        <v>41</v>
      </c>
      <c r="C37" s="7">
        <v>1300680</v>
      </c>
      <c r="D37" s="8"/>
    </row>
    <row r="38" spans="1:8" x14ac:dyDescent="0.3">
      <c r="A38" s="1"/>
      <c r="B38" s="6" t="s">
        <v>42</v>
      </c>
      <c r="C38" s="7">
        <v>195102</v>
      </c>
      <c r="D38" s="8"/>
    </row>
    <row r="39" spans="1:8" x14ac:dyDescent="0.3">
      <c r="A39" s="1"/>
      <c r="B39" s="6" t="s">
        <v>43</v>
      </c>
      <c r="C39" s="9">
        <v>1495782</v>
      </c>
      <c r="D39" s="10"/>
      <c r="G39" s="11"/>
    </row>
    <row r="40" spans="1:8" x14ac:dyDescent="0.3">
      <c r="A40" s="1"/>
      <c r="B40" s="1"/>
      <c r="C40" s="4"/>
      <c r="D40" s="4"/>
      <c r="F40" s="11"/>
      <c r="G40" s="11"/>
      <c r="H40" s="11"/>
    </row>
  </sheetData>
  <mergeCells count="3">
    <mergeCell ref="C39:D39"/>
    <mergeCell ref="C37:D37"/>
    <mergeCell ref="C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uzer</cp:lastModifiedBy>
  <cp:lastPrinted>2021-06-13T14:28:51Z</cp:lastPrinted>
  <dcterms:created xsi:type="dcterms:W3CDTF">2021-06-13T14:26:39Z</dcterms:created>
  <dcterms:modified xsi:type="dcterms:W3CDTF">2021-06-14T13:59:12Z</dcterms:modified>
</cp:coreProperties>
</file>