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12" yWindow="-112" windowWidth="18159" windowHeight="10304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30" i="1" l="1"/>
  <c r="E31" i="1"/>
  <c r="E32" i="1"/>
  <c r="E27" i="1"/>
  <c r="E28" i="1"/>
  <c r="E29" i="1"/>
  <c r="E2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6" i="1"/>
  <c r="E35" i="1" l="1"/>
  <c r="E24" i="1"/>
  <c r="E37" i="1" l="1"/>
</calcChain>
</file>

<file path=xl/sharedStrings.xml><?xml version="1.0" encoding="utf-8"?>
<sst xmlns="http://schemas.openxmlformats.org/spreadsheetml/2006/main" count="44" uniqueCount="43">
  <si>
    <t>РОЗРАХУНОК</t>
  </si>
  <si>
    <t>№ п/п</t>
  </si>
  <si>
    <t>найменування товару, вид робіт</t>
  </si>
  <si>
    <t>кількість (одиниць, шт., кг, літрів, інше)</t>
  </si>
  <si>
    <t>ціна за одиницю грн</t>
  </si>
  <si>
    <t>ціна разом</t>
  </si>
  <si>
    <t>примітки</t>
  </si>
  <si>
    <t>РАЗОМ грн.:</t>
  </si>
  <si>
    <t>Виготовлення проєктної документації</t>
  </si>
  <si>
    <t>Непередбачувані витрати</t>
  </si>
  <si>
    <t>15% /загальна сума</t>
  </si>
  <si>
    <t>загальна вартість обєкту:</t>
  </si>
  <si>
    <t>Види робіт:</t>
  </si>
  <si>
    <t>Витратні матеріали:</t>
  </si>
  <si>
    <t>Терасна дошка</t>
  </si>
  <si>
    <t>Бруківка</t>
  </si>
  <si>
    <t>Бетон (сцена)</t>
  </si>
  <si>
    <t>Пандус</t>
  </si>
  <si>
    <t>Прожектори</t>
  </si>
  <si>
    <t>Стовпчики зона 2</t>
  </si>
  <si>
    <t>Стовпчики зона 1</t>
  </si>
  <si>
    <t>годин</t>
  </si>
  <si>
    <t xml:space="preserve">Бетон (зона №1 і №2 ) </t>
  </si>
  <si>
    <t>Електрики (2 працівники)</t>
  </si>
  <si>
    <t xml:space="preserve">Стелаж бруківки </t>
  </si>
  <si>
    <t>Монолітчики (4 працівники)</t>
  </si>
  <si>
    <t>Щебінь</t>
  </si>
  <si>
    <t>Стовпи світло</t>
  </si>
  <si>
    <t>Гірлянди</t>
  </si>
  <si>
    <t>Лед світло труби зона 1( 2 яруси)</t>
  </si>
  <si>
    <t>Лед світло труби зона 2</t>
  </si>
  <si>
    <t>Лед сцена</t>
  </si>
  <si>
    <t>Бетон поздовжні лавки 0,5х36 висота 400</t>
  </si>
  <si>
    <t>Кущ "туя західна"</t>
  </si>
  <si>
    <t>Деревця</t>
  </si>
  <si>
    <t>Смітники</t>
  </si>
  <si>
    <t xml:space="preserve">Оренда техіки </t>
  </si>
  <si>
    <t>Опалубка (дерево і воогостійка фанера)</t>
  </si>
  <si>
    <t>Розхідники</t>
  </si>
  <si>
    <t>Арматура</t>
  </si>
  <si>
    <t>м. Чернівці, Чернівецький р-н, Чернівецька обл.</t>
  </si>
  <si>
    <t>Громадський простір "АРТ-INTERMEZZO" у студмістечку ЧНУ ім. Ю.Федьковича</t>
  </si>
  <si>
    <t>5%/загальна сума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</si>
</sst>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/>
    <xf numFmtId="0" fontId="0" fillId="0" borderId="1" xfId="0" applyBorder="1"/>
    <xf numFmtId="0" fontId="0" fillId="0" borderId="8" xfId="0" applyBorder="1"/>
    <xf numFmtId="0" fontId="0" fillId="0" borderId="9" xfId="0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/>
    <xf numFmtId="0" fontId="4" fillId="0" borderId="7" xfId="0" applyNumberFormat="1" applyFont="1" applyBorder="1"/>
    <xf numFmtId="0" fontId="0" fillId="0" borderId="0" xfId="0"/>
    <xf numFmtId="0" fontId="0" fillId="0" borderId="4" xfId="0" applyBorder="1"/>
    <xf numFmtId="0" fontId="0" fillId="0" borderId="6" xfId="0" applyBorder="1"/>
    <xf numFmtId="0" fontId="0" fillId="0" borderId="1" xfId="0" applyBorder="1"/>
    <xf numFmtId="0" fontId="0" fillId="0" borderId="8" xfId="0" applyBorder="1"/>
    <xf numFmtId="0" fontId="1" fillId="0" borderId="15" xfId="0" applyFont="1" applyBorder="1" applyAlignment="1">
      <alignment horizontal="center" vertical="center"/>
    </xf>
    <xf numFmtId="0" fontId="4" fillId="0" borderId="15" xfId="0" applyFont="1" applyBorder="1"/>
    <xf numFmtId="0" fontId="0" fillId="0" borderId="17" xfId="0" applyBorder="1"/>
    <xf numFmtId="0" fontId="0" fillId="0" borderId="18" xfId="0" applyBorder="1"/>
    <xf numFmtId="0" fontId="1" fillId="0" borderId="18" xfId="0" applyFont="1" applyBorder="1" applyAlignment="1">
      <alignment horizontal="center" vertical="center"/>
    </xf>
    <xf numFmtId="0" fontId="1" fillId="0" borderId="18" xfId="0" applyFont="1" applyBorder="1"/>
    <xf numFmtId="0" fontId="0" fillId="0" borderId="20" xfId="0" applyBorder="1"/>
    <xf numFmtId="0" fontId="0" fillId="0" borderId="1" xfId="0" applyFill="1" applyBorder="1"/>
    <xf numFmtId="0" fontId="2" fillId="0" borderId="19" xfId="0" applyFont="1" applyBorder="1"/>
    <xf numFmtId="0" fontId="0" fillId="0" borderId="21" xfId="0" applyFill="1" applyBorder="1"/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abSelected="1" zoomScale="40" zoomScaleNormal="40" workbookViewId="0">
      <selection activeCell="D33" sqref="D33"/>
    </sheetView>
  </sheetViews>
  <sheetFormatPr defaultRowHeight="14.5" x14ac:dyDescent="0.35"/>
  <cols>
    <col min="1" max="1" width="7.4140625" customWidth="1"/>
    <col min="2" max="2" width="67.58203125" customWidth="1"/>
    <col min="3" max="3" width="39.75" customWidth="1"/>
    <col min="4" max="4" width="23.4140625" customWidth="1"/>
    <col min="5" max="5" width="32.4140625" customWidth="1"/>
    <col min="6" max="6" width="29.33203125" customWidth="1"/>
  </cols>
  <sheetData>
    <row r="1" spans="1:6" ht="17.8" x14ac:dyDescent="0.35">
      <c r="A1" s="2"/>
      <c r="B1" s="31" t="s">
        <v>0</v>
      </c>
      <c r="C1" s="32"/>
      <c r="D1" s="32"/>
      <c r="E1" s="32"/>
      <c r="F1" s="33"/>
    </row>
    <row r="2" spans="1:6" ht="15.9" x14ac:dyDescent="0.35">
      <c r="A2" s="2"/>
      <c r="B2" s="34" t="s">
        <v>41</v>
      </c>
      <c r="C2" s="32"/>
      <c r="D2" s="32"/>
      <c r="E2" s="32"/>
      <c r="F2" s="33"/>
    </row>
    <row r="3" spans="1:6" ht="15" thickBot="1" x14ac:dyDescent="0.4">
      <c r="A3" s="4"/>
      <c r="B3" s="35" t="s">
        <v>40</v>
      </c>
      <c r="C3" s="35"/>
      <c r="D3" s="35"/>
      <c r="E3" s="35"/>
      <c r="F3" s="36"/>
    </row>
    <row r="4" spans="1:6" ht="16.399999999999999" thickBot="1" x14ac:dyDescent="0.4">
      <c r="A4" s="5" t="s">
        <v>1</v>
      </c>
      <c r="B4" s="6" t="s">
        <v>2</v>
      </c>
      <c r="C4" s="7" t="s">
        <v>3</v>
      </c>
      <c r="D4" s="8" t="s">
        <v>4</v>
      </c>
      <c r="E4" s="7" t="s">
        <v>5</v>
      </c>
      <c r="F4" s="9" t="s">
        <v>6</v>
      </c>
    </row>
    <row r="5" spans="1:6" ht="18.7" thickBot="1" x14ac:dyDescent="0.4">
      <c r="A5" s="10"/>
      <c r="B5" s="11"/>
      <c r="C5" s="21" t="s">
        <v>13</v>
      </c>
      <c r="D5" s="11"/>
      <c r="E5" s="11"/>
      <c r="F5" s="12"/>
    </row>
    <row r="6" spans="1:6" x14ac:dyDescent="0.35">
      <c r="A6" s="3">
        <v>1</v>
      </c>
      <c r="B6" s="17" t="s">
        <v>16</v>
      </c>
      <c r="C6" s="20">
        <v>18</v>
      </c>
      <c r="D6" s="20">
        <v>1900</v>
      </c>
      <c r="E6" s="3">
        <f>C6*D6</f>
        <v>34200</v>
      </c>
      <c r="F6" s="3"/>
    </row>
    <row r="7" spans="1:6" x14ac:dyDescent="0.35">
      <c r="A7" s="2">
        <v>2</v>
      </c>
      <c r="B7" s="18" t="s">
        <v>22</v>
      </c>
      <c r="C7" s="19">
        <v>24</v>
      </c>
      <c r="D7" s="19">
        <v>1900</v>
      </c>
      <c r="E7" s="20">
        <f t="shared" ref="E7:E20" si="0">C7*D7</f>
        <v>45600</v>
      </c>
      <c r="F7" s="19"/>
    </row>
    <row r="8" spans="1:6" x14ac:dyDescent="0.35">
      <c r="A8" s="2">
        <v>3</v>
      </c>
      <c r="B8" s="18" t="s">
        <v>26</v>
      </c>
      <c r="C8" s="19">
        <v>58</v>
      </c>
      <c r="D8" s="19">
        <v>500</v>
      </c>
      <c r="E8" s="20">
        <f t="shared" si="0"/>
        <v>29000</v>
      </c>
      <c r="F8" s="19"/>
    </row>
    <row r="9" spans="1:6" x14ac:dyDescent="0.35">
      <c r="A9" s="2">
        <v>4</v>
      </c>
      <c r="B9" s="18" t="s">
        <v>15</v>
      </c>
      <c r="C9" s="19">
        <v>153</v>
      </c>
      <c r="D9" s="19">
        <v>200</v>
      </c>
      <c r="E9" s="20">
        <f t="shared" si="0"/>
        <v>30600</v>
      </c>
      <c r="F9" s="2"/>
    </row>
    <row r="10" spans="1:6" x14ac:dyDescent="0.35">
      <c r="A10" s="2">
        <v>5</v>
      </c>
      <c r="B10" s="18" t="s">
        <v>14</v>
      </c>
      <c r="C10" s="19">
        <v>195</v>
      </c>
      <c r="D10" s="19">
        <v>790</v>
      </c>
      <c r="E10" s="20">
        <f t="shared" si="0"/>
        <v>154050</v>
      </c>
      <c r="F10" s="19"/>
    </row>
    <row r="11" spans="1:6" x14ac:dyDescent="0.35">
      <c r="A11" s="2">
        <v>6</v>
      </c>
      <c r="B11" s="18" t="s">
        <v>17</v>
      </c>
      <c r="C11" s="19">
        <v>11200</v>
      </c>
      <c r="D11" s="19">
        <v>1</v>
      </c>
      <c r="E11" s="20">
        <f t="shared" si="0"/>
        <v>11200</v>
      </c>
      <c r="F11" s="19"/>
    </row>
    <row r="12" spans="1:6" x14ac:dyDescent="0.35">
      <c r="A12" s="2">
        <v>7</v>
      </c>
      <c r="B12" s="18" t="s">
        <v>18</v>
      </c>
      <c r="C12" s="19">
        <v>500</v>
      </c>
      <c r="D12" s="19">
        <v>4</v>
      </c>
      <c r="E12" s="20">
        <f t="shared" si="0"/>
        <v>2000</v>
      </c>
      <c r="F12" s="2"/>
    </row>
    <row r="13" spans="1:6" x14ac:dyDescent="0.35">
      <c r="A13" s="2">
        <v>8</v>
      </c>
      <c r="B13" s="18" t="s">
        <v>20</v>
      </c>
      <c r="C13" s="19">
        <v>17500</v>
      </c>
      <c r="D13" s="19">
        <v>1</v>
      </c>
      <c r="E13" s="20">
        <f t="shared" si="0"/>
        <v>17500</v>
      </c>
      <c r="F13" s="2"/>
    </row>
    <row r="14" spans="1:6" x14ac:dyDescent="0.35">
      <c r="A14" s="2">
        <v>9</v>
      </c>
      <c r="B14" s="30" t="s">
        <v>19</v>
      </c>
      <c r="C14" s="19">
        <v>17500</v>
      </c>
      <c r="D14" s="19">
        <v>1</v>
      </c>
      <c r="E14" s="20">
        <f t="shared" si="0"/>
        <v>17500</v>
      </c>
      <c r="F14" s="2"/>
    </row>
    <row r="15" spans="1:6" s="16" customFormat="1" x14ac:dyDescent="0.35">
      <c r="A15" s="19">
        <v>10</v>
      </c>
      <c r="B15" s="18" t="s">
        <v>27</v>
      </c>
      <c r="C15" s="19">
        <v>9000</v>
      </c>
      <c r="D15" s="19">
        <v>4</v>
      </c>
      <c r="E15" s="20">
        <f t="shared" si="0"/>
        <v>36000</v>
      </c>
      <c r="F15" s="19"/>
    </row>
    <row r="16" spans="1:6" s="16" customFormat="1" x14ac:dyDescent="0.35">
      <c r="A16" s="19">
        <v>11</v>
      </c>
      <c r="B16" s="18" t="s">
        <v>28</v>
      </c>
      <c r="C16" s="19">
        <v>72</v>
      </c>
      <c r="D16" s="19">
        <v>75</v>
      </c>
      <c r="E16" s="20">
        <f>C16*D16</f>
        <v>5400</v>
      </c>
      <c r="F16" s="19"/>
    </row>
    <row r="17" spans="1:6" s="16" customFormat="1" x14ac:dyDescent="0.35">
      <c r="A17" s="19">
        <v>12</v>
      </c>
      <c r="B17" s="18" t="s">
        <v>29</v>
      </c>
      <c r="C17" s="19">
        <v>25</v>
      </c>
      <c r="D17" s="19">
        <v>98</v>
      </c>
      <c r="E17" s="20">
        <f>C17*D17</f>
        <v>2450</v>
      </c>
      <c r="F17" s="19"/>
    </row>
    <row r="18" spans="1:6" x14ac:dyDescent="0.35">
      <c r="A18" s="2">
        <v>13</v>
      </c>
      <c r="B18" s="18" t="s">
        <v>30</v>
      </c>
      <c r="C18" s="19">
        <v>25</v>
      </c>
      <c r="D18" s="19">
        <v>98</v>
      </c>
      <c r="E18" s="20">
        <f>C18*D18</f>
        <v>2450</v>
      </c>
      <c r="F18" s="19"/>
    </row>
    <row r="19" spans="1:6" s="16" customFormat="1" x14ac:dyDescent="0.35">
      <c r="A19" s="19">
        <v>14</v>
      </c>
      <c r="B19" s="18" t="s">
        <v>31</v>
      </c>
      <c r="C19" s="19">
        <v>25</v>
      </c>
      <c r="D19" s="19">
        <v>81</v>
      </c>
      <c r="E19" s="20">
        <f t="shared" si="0"/>
        <v>2025</v>
      </c>
      <c r="F19" s="19"/>
    </row>
    <row r="20" spans="1:6" s="16" customFormat="1" x14ac:dyDescent="0.35">
      <c r="A20" s="19">
        <v>15</v>
      </c>
      <c r="B20" s="18" t="s">
        <v>32</v>
      </c>
      <c r="C20" s="19">
        <v>7.2</v>
      </c>
      <c r="D20" s="19">
        <v>1900</v>
      </c>
      <c r="E20" s="20">
        <f t="shared" si="0"/>
        <v>13680</v>
      </c>
      <c r="F20" s="19"/>
    </row>
    <row r="21" spans="1:6" s="16" customFormat="1" x14ac:dyDescent="0.35">
      <c r="A21" s="19">
        <v>16</v>
      </c>
      <c r="B21" s="18" t="s">
        <v>33</v>
      </c>
      <c r="C21" s="19">
        <v>7</v>
      </c>
      <c r="D21" s="19">
        <v>90</v>
      </c>
      <c r="E21" s="20">
        <f>C21*D21</f>
        <v>630</v>
      </c>
      <c r="F21" s="19"/>
    </row>
    <row r="22" spans="1:6" s="16" customFormat="1" x14ac:dyDescent="0.35">
      <c r="A22" s="19">
        <v>17</v>
      </c>
      <c r="B22" s="18" t="s">
        <v>34</v>
      </c>
      <c r="C22" s="2">
        <v>3</v>
      </c>
      <c r="D22" s="2">
        <v>600</v>
      </c>
      <c r="E22" s="20">
        <f>C22*D22</f>
        <v>1800</v>
      </c>
      <c r="F22" s="19"/>
    </row>
    <row r="23" spans="1:6" s="16" customFormat="1" ht="15" thickBot="1" x14ac:dyDescent="0.4">
      <c r="A23" s="19">
        <v>18</v>
      </c>
      <c r="B23" s="18" t="s">
        <v>35</v>
      </c>
      <c r="C23" s="19">
        <v>9</v>
      </c>
      <c r="D23" s="19">
        <v>1300</v>
      </c>
      <c r="E23" s="20">
        <f>C23*D23</f>
        <v>11700</v>
      </c>
      <c r="F23" s="19"/>
    </row>
    <row r="24" spans="1:6" ht="18.7" thickBot="1" x14ac:dyDescent="0.5">
      <c r="A24" s="10"/>
      <c r="B24" s="24"/>
      <c r="C24" s="25"/>
      <c r="D24" s="26" t="s">
        <v>7</v>
      </c>
      <c r="E24" s="29">
        <f>SUM(E6:E23)</f>
        <v>417785</v>
      </c>
      <c r="F24" s="27"/>
    </row>
    <row r="25" spans="1:6" ht="18.7" thickBot="1" x14ac:dyDescent="0.4">
      <c r="A25" s="10"/>
      <c r="B25" s="11"/>
      <c r="C25" s="21" t="s">
        <v>12</v>
      </c>
      <c r="D25" s="11" t="s">
        <v>21</v>
      </c>
      <c r="E25" s="11"/>
      <c r="F25" s="12"/>
    </row>
    <row r="26" spans="1:6" x14ac:dyDescent="0.35">
      <c r="A26" s="2">
        <v>1</v>
      </c>
      <c r="B26" s="18" t="s">
        <v>23</v>
      </c>
      <c r="C26" s="2">
        <v>150</v>
      </c>
      <c r="D26" s="2">
        <v>96</v>
      </c>
      <c r="E26" s="2">
        <f>C26*D26</f>
        <v>14400</v>
      </c>
      <c r="F26" s="2"/>
    </row>
    <row r="27" spans="1:6" ht="16.25" customHeight="1" x14ac:dyDescent="0.35">
      <c r="A27" s="2">
        <v>2</v>
      </c>
      <c r="B27" s="18" t="s">
        <v>24</v>
      </c>
      <c r="C27" s="19">
        <v>140</v>
      </c>
      <c r="D27" s="19">
        <v>336</v>
      </c>
      <c r="E27" s="19">
        <f t="shared" ref="E27:E32" si="1">C27*D27</f>
        <v>47040</v>
      </c>
      <c r="F27" s="2"/>
    </row>
    <row r="28" spans="1:6" x14ac:dyDescent="0.35">
      <c r="A28" s="2">
        <v>3</v>
      </c>
      <c r="B28" s="18" t="s">
        <v>25</v>
      </c>
      <c r="C28" s="19">
        <v>130</v>
      </c>
      <c r="D28" s="19">
        <v>336</v>
      </c>
      <c r="E28" s="19">
        <f t="shared" si="1"/>
        <v>43680</v>
      </c>
      <c r="F28" s="2"/>
    </row>
    <row r="29" spans="1:6" s="16" customFormat="1" x14ac:dyDescent="0.35">
      <c r="A29" s="19">
        <v>4</v>
      </c>
      <c r="B29" s="19" t="s">
        <v>36</v>
      </c>
      <c r="C29" s="19">
        <v>850</v>
      </c>
      <c r="D29" s="19">
        <v>120</v>
      </c>
      <c r="E29" s="19">
        <f t="shared" si="1"/>
        <v>102000</v>
      </c>
      <c r="F29" s="19"/>
    </row>
    <row r="30" spans="1:6" s="16" customFormat="1" x14ac:dyDescent="0.35">
      <c r="A30" s="19">
        <v>5</v>
      </c>
      <c r="B30" s="19" t="s">
        <v>37</v>
      </c>
      <c r="C30" s="19">
        <v>1</v>
      </c>
      <c r="D30" s="19">
        <v>80000</v>
      </c>
      <c r="E30" s="19">
        <f>C30*D30</f>
        <v>80000</v>
      </c>
      <c r="F30" s="19"/>
    </row>
    <row r="31" spans="1:6" s="16" customFormat="1" x14ac:dyDescent="0.35">
      <c r="A31" s="19">
        <v>6</v>
      </c>
      <c r="B31" s="19" t="s">
        <v>38</v>
      </c>
      <c r="C31" s="19">
        <v>1</v>
      </c>
      <c r="D31" s="19">
        <v>24000</v>
      </c>
      <c r="E31" s="19">
        <f t="shared" si="1"/>
        <v>24000</v>
      </c>
      <c r="F31" s="19"/>
    </row>
    <row r="32" spans="1:6" x14ac:dyDescent="0.35">
      <c r="A32" s="19">
        <v>7</v>
      </c>
      <c r="B32" s="28" t="s">
        <v>39</v>
      </c>
      <c r="C32" s="19">
        <v>1</v>
      </c>
      <c r="D32" s="19">
        <v>40000</v>
      </c>
      <c r="E32" s="19">
        <f t="shared" si="1"/>
        <v>40000</v>
      </c>
      <c r="F32" s="19"/>
    </row>
    <row r="33" spans="1:6" s="16" customFormat="1" x14ac:dyDescent="0.35">
      <c r="A33" s="28">
        <v>8</v>
      </c>
      <c r="B33" s="19" t="s">
        <v>8</v>
      </c>
      <c r="C33" s="19"/>
      <c r="D33" s="19" t="s">
        <v>42</v>
      </c>
      <c r="E33" s="28">
        <v>75000</v>
      </c>
      <c r="F33" s="19"/>
    </row>
    <row r="34" spans="1:6" s="1" customFormat="1" x14ac:dyDescent="0.35">
      <c r="A34" s="28">
        <v>9</v>
      </c>
      <c r="B34" s="19" t="s">
        <v>9</v>
      </c>
      <c r="C34" s="19"/>
      <c r="D34" s="19" t="s">
        <v>10</v>
      </c>
      <c r="E34" s="19">
        <v>220000</v>
      </c>
      <c r="F34" s="19"/>
    </row>
    <row r="35" spans="1:6" ht="18.7" thickBot="1" x14ac:dyDescent="0.5">
      <c r="A35" s="23"/>
      <c r="B35" s="24"/>
      <c r="C35" s="25"/>
      <c r="D35" s="26" t="s">
        <v>7</v>
      </c>
      <c r="E35" s="19">
        <f>SUM(E26:E34)</f>
        <v>646120</v>
      </c>
      <c r="F35" s="27"/>
    </row>
    <row r="36" spans="1:6" ht="15" thickBot="1" x14ac:dyDescent="0.4">
      <c r="A36" s="2"/>
      <c r="F36" s="2"/>
    </row>
    <row r="37" spans="1:6" ht="21.05" thickBot="1" x14ac:dyDescent="0.55000000000000004">
      <c r="A37" s="10"/>
      <c r="B37" s="22" t="s">
        <v>11</v>
      </c>
      <c r="C37" s="13"/>
      <c r="D37" s="14"/>
      <c r="E37" s="15">
        <f>SUM(E35,E24)</f>
        <v>1063905</v>
      </c>
      <c r="F37" s="12"/>
    </row>
  </sheetData>
  <mergeCells count="3">
    <mergeCell ref="B1:F1"/>
    <mergeCell ref="B2:F2"/>
    <mergeCell ref="B3:F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Богдан</dc:creator>
  <cp:lastModifiedBy>Христина</cp:lastModifiedBy>
  <dcterms:created xsi:type="dcterms:W3CDTF">2021-06-11T08:41:57Z</dcterms:created>
  <dcterms:modified xsi:type="dcterms:W3CDTF">2021-06-14T22:32:49Z</dcterms:modified>
</cp:coreProperties>
</file>